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D78EC55C-2C8B-46BC-A808-56793A0EB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HT 2027-29 Form A" sheetId="1" r:id="rId1"/>
    <sheet name="UACCHT Vacancies" sheetId="2" r:id="rId2"/>
  </sheets>
  <definedNames>
    <definedName name="_xlnm._FilterDatabase" localSheetId="1" hidden="1">'UACCHT Vacancies'!#REF!</definedName>
    <definedName name="_xlnm.Print_Area" localSheetId="0">'UACCHT 2027-29 Form A'!$A$1:$R$174</definedName>
    <definedName name="_xlnm.Print_Area" localSheetId="1">'UACCHT Vacancies'!$A$1:$I$174</definedName>
    <definedName name="_xlnm.Print_Titles" localSheetId="0">'UACCHT 2027-29 Form A'!$1:$8</definedName>
    <definedName name="_xlnm.Print_Titles" localSheetId="1">'UACCHT Vacancies'!$4:$8</definedName>
    <definedName name="Z_1F098C89_8750_4024_A10A_C2B20B352106_.wvu.PrintArea" localSheetId="1" hidden="1">'UACCHT Vacancies'!$A$12:$E$171</definedName>
    <definedName name="Z_1F098C89_8750_4024_A10A_C2B20B352106_.wvu.PrintTitles" localSheetId="1" hidden="1">'UACCHT Vacancies'!#REF!</definedName>
    <definedName name="Z_8A2E0985_89B9_11D4_8457_00E0B8102410_.wvu.PrintTitles" localSheetId="1" hidden="1">'UACCHT Vacancies'!#REF!</definedName>
    <definedName name="Z_B740AC25_F105_4F5D_91EE_41FCBB5294A1_.wvu.Cols" localSheetId="1" hidden="1">'UACCHT Vacancies'!#REF!</definedName>
    <definedName name="Z_B740AC25_F105_4F5D_91EE_41FCBB5294A1_.wvu.PrintArea" localSheetId="1" hidden="1">'UACCHT Vacancies'!$A$12:$E$171</definedName>
    <definedName name="Z_B740AC25_F105_4F5D_91EE_41FCBB5294A1_.wvu.PrintTitles" localSheetId="1" hidden="1">'UACCHT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74" i="1" l="1"/>
  <c r="O174" i="1"/>
  <c r="M174" i="1"/>
  <c r="K174" i="1"/>
  <c r="I174" i="1"/>
  <c r="G174" i="1"/>
  <c r="E174" i="1"/>
  <c r="Q172" i="1"/>
  <c r="O172" i="1"/>
  <c r="M172" i="1"/>
  <c r="K172" i="1"/>
  <c r="I172" i="1"/>
  <c r="G172" i="1"/>
  <c r="E172" i="1"/>
  <c r="Q167" i="1"/>
  <c r="O167" i="1"/>
  <c r="M167" i="1"/>
  <c r="K167" i="1"/>
  <c r="I167" i="1"/>
  <c r="G167" i="1"/>
  <c r="E167" i="1"/>
  <c r="Q161" i="1"/>
  <c r="O161" i="1"/>
  <c r="M161" i="1"/>
  <c r="K161" i="1"/>
  <c r="I161" i="1"/>
  <c r="G161" i="1"/>
  <c r="E161" i="1"/>
  <c r="Q153" i="1"/>
  <c r="O153" i="1"/>
  <c r="M153" i="1"/>
  <c r="K153" i="1"/>
  <c r="I153" i="1"/>
  <c r="G153" i="1"/>
  <c r="E153" i="1"/>
  <c r="I174" i="2"/>
  <c r="G174" i="2"/>
  <c r="I172" i="2"/>
  <c r="G172" i="2"/>
  <c r="I167" i="2"/>
  <c r="G167" i="2"/>
  <c r="I161" i="2"/>
  <c r="G161" i="2"/>
  <c r="I153" i="2"/>
  <c r="G153" i="2"/>
  <c r="E172" i="2"/>
  <c r="E174" i="2" s="1"/>
  <c r="E167" i="2"/>
  <c r="E161" i="2"/>
  <c r="E153" i="2"/>
  <c r="N119" i="1"/>
  <c r="N120" i="1"/>
  <c r="L171" i="1"/>
  <c r="N171" i="1" s="1"/>
  <c r="L166" i="1"/>
  <c r="N166" i="1" s="1"/>
  <c r="L165" i="1"/>
  <c r="N165" i="1" s="1"/>
  <c r="L160" i="1"/>
  <c r="N160" i="1" s="1"/>
  <c r="L159" i="1"/>
  <c r="N159" i="1" s="1"/>
  <c r="L158" i="1"/>
  <c r="N158" i="1" s="1"/>
  <c r="L157" i="1"/>
  <c r="N157" i="1" s="1"/>
  <c r="L152" i="1"/>
  <c r="N152" i="1" s="1"/>
  <c r="L151" i="1"/>
  <c r="N151" i="1" s="1"/>
  <c r="L150" i="1"/>
  <c r="N150" i="1" s="1"/>
  <c r="L149" i="1"/>
  <c r="N149" i="1" s="1"/>
  <c r="L148" i="1"/>
  <c r="N148" i="1" s="1"/>
  <c r="L145" i="1"/>
  <c r="N145" i="1" s="1"/>
  <c r="L147" i="1"/>
  <c r="N147" i="1" s="1"/>
  <c r="L120" i="1"/>
  <c r="L146" i="1"/>
  <c r="N146" i="1" s="1"/>
  <c r="L144" i="1"/>
  <c r="N144" i="1" s="1"/>
  <c r="L143" i="1"/>
  <c r="N143" i="1" s="1"/>
  <c r="L142" i="1"/>
  <c r="N142" i="1" s="1"/>
  <c r="L141" i="1"/>
  <c r="N141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18" i="1"/>
  <c r="N118" i="1" s="1"/>
  <c r="L117" i="1"/>
  <c r="N117" i="1" s="1"/>
  <c r="L119" i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87" i="1"/>
  <c r="N87" i="1" s="1"/>
  <c r="L95" i="1"/>
  <c r="N95" i="1" s="1"/>
  <c r="L96" i="1"/>
  <c r="N96" i="1" s="1"/>
  <c r="L97" i="1"/>
  <c r="N97" i="1" s="1"/>
  <c r="L98" i="1"/>
  <c r="N98" i="1" s="1"/>
  <c r="L99" i="1"/>
  <c r="N99" i="1" s="1"/>
  <c r="L100" i="1"/>
  <c r="N100" i="1" s="1"/>
  <c r="L101" i="1"/>
  <c r="N101" i="1" s="1"/>
  <c r="L78" i="1"/>
  <c r="N78" i="1" s="1"/>
  <c r="L79" i="1"/>
  <c r="N79" i="1" s="1"/>
  <c r="L80" i="1"/>
  <c r="N80" i="1" s="1"/>
  <c r="L81" i="1"/>
  <c r="N81" i="1" s="1"/>
  <c r="L84" i="1"/>
  <c r="N84" i="1" s="1"/>
  <c r="L82" i="1"/>
  <c r="N82" i="1" s="1"/>
  <c r="L83" i="1"/>
  <c r="N83" i="1" s="1"/>
  <c r="L85" i="1"/>
  <c r="N85" i="1" s="1"/>
  <c r="L86" i="1"/>
  <c r="N86" i="1" s="1"/>
  <c r="L88" i="1"/>
  <c r="N88" i="1" s="1"/>
  <c r="L89" i="1"/>
  <c r="N89" i="1" s="1"/>
  <c r="L90" i="1"/>
  <c r="N90" i="1" s="1"/>
  <c r="L91" i="1"/>
  <c r="N91" i="1" s="1"/>
  <c r="L92" i="1"/>
  <c r="N92" i="1" s="1"/>
  <c r="L72" i="1"/>
  <c r="N72" i="1" s="1"/>
  <c r="L77" i="1"/>
  <c r="N77" i="1" s="1"/>
  <c r="L76" i="1"/>
  <c r="N76" i="1" s="1"/>
  <c r="L75" i="1"/>
  <c r="N75" i="1" s="1"/>
  <c r="L74" i="1"/>
  <c r="N74" i="1" s="1"/>
  <c r="L73" i="1"/>
  <c r="N73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1" i="1"/>
  <c r="N61" i="1" s="1"/>
  <c r="L62" i="1"/>
  <c r="N62" i="1" s="1"/>
  <c r="L63" i="1"/>
  <c r="N63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14" i="1" l="1"/>
  <c r="N14" i="1" s="1"/>
  <c r="L94" i="1" l="1"/>
  <c r="N94" i="1" s="1"/>
  <c r="L16" i="1"/>
  <c r="N16" i="1" s="1"/>
</calcChain>
</file>

<file path=xl/sharedStrings.xml><?xml version="1.0" encoding="utf-8"?>
<sst xmlns="http://schemas.openxmlformats.org/spreadsheetml/2006/main" count="377" uniqueCount="178">
  <si>
    <t>TOTAL</t>
  </si>
  <si>
    <t>Director of Food Service</t>
  </si>
  <si>
    <t>TWELVE MONTH AUXILIARY ENTERPRISES</t>
  </si>
  <si>
    <t>Part-Time Faculty</t>
  </si>
  <si>
    <t>Faculty</t>
  </si>
  <si>
    <t>ACADEMIC POSITIONS</t>
  </si>
  <si>
    <t>NINE MONTH EDUCATIONAL AND GENERAL</t>
  </si>
  <si>
    <t>TWELVE MONTH EDUCATIONAL AND GENERAL</t>
  </si>
  <si>
    <t>Director of Physical Plant</t>
  </si>
  <si>
    <t>Director of Institutional Research</t>
  </si>
  <si>
    <t>Director of Financial Aid</t>
  </si>
  <si>
    <t>Registrar</t>
  </si>
  <si>
    <t>Counselor</t>
  </si>
  <si>
    <t>ADMINISTRATIVE POSITIONS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</si>
  <si>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</si>
  <si>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</si>
  <si>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</si>
  <si>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</si>
  <si>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</si>
  <si>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</si>
  <si>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</si>
  <si>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</si>
  <si>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</si>
  <si>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</si>
  <si>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</si>
  <si>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</si>
  <si>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</si>
  <si>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</si>
  <si>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</si>
  <si>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Director</t>
  </si>
  <si>
    <t>Director of Planning &amp; Assessment</t>
  </si>
  <si>
    <t>Director of Admissions</t>
  </si>
  <si>
    <t>Director of Computer Services</t>
  </si>
  <si>
    <t>Assistant Director</t>
  </si>
  <si>
    <t>Network Support Analyst</t>
  </si>
  <si>
    <t>HEI Program Coordinator</t>
  </si>
  <si>
    <t>Public Information Specialist</t>
  </si>
  <si>
    <t>Financial Aid Analyst</t>
  </si>
  <si>
    <t>Fiscal Support Analyst</t>
  </si>
  <si>
    <t>Maintenance Supervisor</t>
  </si>
  <si>
    <t>Skilled Tradesman</t>
  </si>
  <si>
    <t>Computer Support Technician</t>
  </si>
  <si>
    <t>Special Events Manager</t>
  </si>
  <si>
    <t>Telecommunications Specialist</t>
  </si>
  <si>
    <t>Security Officer Supervisor</t>
  </si>
  <si>
    <t>Administrative Specialist III</t>
  </si>
  <si>
    <t>Fiscal Support Specialist</t>
  </si>
  <si>
    <t>Administrative Specialist II</t>
  </si>
  <si>
    <t>Library Technician</t>
  </si>
  <si>
    <t>Maintenance Assistant</t>
  </si>
  <si>
    <t>Administrative Specialist I</t>
  </si>
  <si>
    <t>Institutional Services Supervisor</t>
  </si>
  <si>
    <t>Institutional Services Assistant</t>
  </si>
  <si>
    <t>UNIVERSITY OF ARKANSAS COMMUNITY COLLEGE AT HOPE-TEXARKANA</t>
  </si>
  <si>
    <t>Chancellor</t>
  </si>
  <si>
    <t>Provost</t>
  </si>
  <si>
    <t>Vice Chancellor for Student Affairs</t>
  </si>
  <si>
    <t>Fiscal Support Pool</t>
  </si>
  <si>
    <t>Fiscal Support Manager</t>
  </si>
  <si>
    <t>Fiscal Support Supervisor</t>
  </si>
  <si>
    <t>Accountant II</t>
  </si>
  <si>
    <t>Accountant I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</si>
  <si>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</si>
  <si>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</si>
  <si>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</si>
  <si>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</si>
  <si>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</si>
  <si>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</si>
  <si>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</si>
  <si>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</si>
  <si>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</si>
  <si>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</si>
  <si>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</si>
  <si>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</si>
  <si>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Fiscal Support Technician</t>
  </si>
  <si>
    <t>Controller</t>
  </si>
  <si>
    <t>Division Chairperson</t>
  </si>
  <si>
    <t>Academic Advisor</t>
  </si>
  <si>
    <t>Payroll Technician</t>
  </si>
  <si>
    <t>TOTAL UACCHT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</si>
  <si>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</si>
  <si>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</si>
  <si>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</si>
  <si>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</si>
  <si>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</si>
  <si>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</si>
  <si>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</si>
  <si>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</si>
  <si>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Dean of Students</t>
  </si>
  <si>
    <t>Director Public Safety I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</si>
  <si>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</si>
  <si>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</si>
  <si>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</si>
  <si>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</si>
  <si>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</si>
  <si>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</si>
  <si>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</si>
  <si>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Library Support Assistant</t>
  </si>
  <si>
    <t>POSITIONS</t>
  </si>
  <si>
    <t>Extra Help Assistant</t>
  </si>
  <si>
    <t>Dir. Business &amp; Industrial Training</t>
  </si>
  <si>
    <t>Parking Control Supv.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</si>
  <si>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</si>
  <si>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</si>
  <si>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</si>
  <si>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</si>
  <si>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</si>
  <si>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</si>
  <si>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</si>
  <si>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</si>
  <si>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</si>
  <si>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</si>
  <si>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</si>
  <si>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</si>
  <si>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</si>
  <si>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</si>
  <si>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</si>
  <si>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</si>
  <si>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</si>
  <si>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</si>
  <si>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</si>
  <si>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</si>
  <si>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</si>
  <si>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</si>
  <si>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</si>
  <si>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</si>
  <si>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</si>
  <si>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</si>
  <si>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</si>
  <si>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</si>
  <si>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</si>
  <si>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</si>
  <si>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</si>
  <si>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</si>
  <si>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</si>
  <si>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</si>
  <si>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</si>
  <si>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</si>
  <si>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</si>
  <si>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</si>
  <si>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</si>
  <si>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</si>
  <si>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</si>
  <si>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</si>
  <si>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</si>
  <si>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</si>
  <si>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</si>
  <si>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</si>
  <si>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</si>
  <si>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</si>
  <si>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</si>
  <si>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</si>
  <si>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</si>
  <si>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</si>
  <si>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</si>
  <si>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Director of Human Resources</t>
  </si>
  <si>
    <t>Purchasing Specialist</t>
  </si>
  <si>
    <t>Coordinator of Student Recruitment</t>
  </si>
  <si>
    <t xml:space="preserve">Admissions Counselor </t>
  </si>
  <si>
    <t>Student Services Representative</t>
  </si>
  <si>
    <t>Director of Library Services</t>
  </si>
  <si>
    <t xml:space="preserve">Director Advancement/Cont. Ed. </t>
  </si>
  <si>
    <t>Director of Testing Services</t>
  </si>
  <si>
    <t>HIGHER EDUCATION PERSONAL SERVICES RECOMMENDATIONS FOR THE 2027-29 BIENNIUM</t>
  </si>
  <si>
    <t>2027-28</t>
  </si>
  <si>
    <t>2028-29</t>
  </si>
  <si>
    <t>Information Systems Security Spec.</t>
  </si>
  <si>
    <t>Information Systems Business Mgr.</t>
  </si>
  <si>
    <t>Coordinator of Information Tech</t>
  </si>
  <si>
    <t>Vice Chan for Finance &amp; Admin.</t>
  </si>
  <si>
    <t xml:space="preserve">Dir. of Public Relations &amp; Mktg. </t>
  </si>
  <si>
    <t>Assoc. Vice Chan. for Finance &amp; Admin.</t>
  </si>
  <si>
    <t>Dir. of Acad. Adv. &amp; Career Serv.</t>
  </si>
  <si>
    <t>POSITIONS 2026-27</t>
  </si>
  <si>
    <t>Institution Information Tech Coord</t>
  </si>
  <si>
    <t>Senior Software Support Analyst</t>
  </si>
  <si>
    <t>Info Systems Security Analyst</t>
  </si>
  <si>
    <t>Instr. - Nursing &amp; Allied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</si>
</sst>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</numFmts>
  <fonts count="3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2" borderId="0"/>
    <xf numFmtId="0" fontId="4" fillId="2" borderId="0"/>
    <xf numFmtId="43" fontId="5" fillId="0" borderId="0" applyFont="0" applyFill="0" applyBorder="0" applyAlignment="0" applyProtection="0"/>
    <xf numFmtId="0" fontId="4" fillId="2" borderId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4" fillId="2" borderId="0"/>
    <xf numFmtId="0" fontId="3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8" applyNumberFormat="0" applyAlignment="0" applyProtection="0"/>
    <xf numFmtId="0" fontId="11" fillId="22" borderId="9" applyNumberFormat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Alignment="0" applyProtection="0"/>
    <xf numFmtId="0" fontId="18" fillId="0" borderId="13" applyNumberFormat="0" applyFill="0" applyAlignment="0" applyProtection="0"/>
    <xf numFmtId="0" fontId="19" fillId="23" borderId="0" applyNumberFormat="0" applyBorder="0" applyAlignment="0" applyProtection="0"/>
    <xf numFmtId="0" fontId="4" fillId="24" borderId="14" applyNumberFormat="0" applyFont="0" applyAlignment="0" applyProtection="0"/>
    <xf numFmtId="0" fontId="20" fillId="21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8" applyNumberFormat="0" applyAlignment="0" applyProtection="0"/>
    <xf numFmtId="0" fontId="11" fillId="22" borderId="9" applyNumberFormat="0" applyAlignment="0" applyProtection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Alignment="0" applyProtection="0"/>
    <xf numFmtId="0" fontId="18" fillId="0" borderId="13" applyNumberFormat="0" applyFill="0" applyAlignment="0" applyProtection="0"/>
    <xf numFmtId="0" fontId="19" fillId="23" borderId="0" applyNumberFormat="0" applyBorder="0" applyAlignment="0" applyProtection="0"/>
    <xf numFmtId="0" fontId="4" fillId="24" borderId="14" applyNumberFormat="0" applyFont="0" applyAlignment="0" applyProtection="0"/>
    <xf numFmtId="0" fontId="20" fillId="21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4" fillId="25" borderId="0"/>
    <xf numFmtId="9" fontId="24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/>
    <xf numFmtId="0" fontId="1" fillId="0" borderId="0"/>
  </cellStyleXfs>
  <cellXfs count="92">
    <xf numFmtId="0" fontId="0" fillId="2" borderId="0" xfId="0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" fontId="5" fillId="0" borderId="1" xfId="1" applyNumberFormat="1" applyFont="1" applyFill="1" applyBorder="1" applyAlignment="1">
      <alignment horizontal="center"/>
    </xf>
    <xf numFmtId="3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3" fontId="6" fillId="0" borderId="3" xfId="3" applyNumberFormat="1" applyFont="1" applyFill="1" applyBorder="1" applyAlignment="1">
      <alignment horizontal="center"/>
    </xf>
    <xf numFmtId="1" fontId="6" fillId="0" borderId="3" xfId="3" applyNumberFormat="1" applyFont="1" applyFill="1" applyBorder="1" applyAlignment="1">
      <alignment horizontal="center"/>
    </xf>
    <xf numFmtId="1" fontId="6" fillId="0" borderId="6" xfId="3" applyNumberFormat="1" applyFont="1" applyFill="1" applyBorder="1" applyAlignment="1">
      <alignment horizontal="center"/>
    </xf>
    <xf numFmtId="0" fontId="5" fillId="0" borderId="0" xfId="1" applyFont="1" applyFill="1"/>
    <xf numFmtId="164" fontId="5" fillId="0" borderId="0" xfId="1" applyNumberFormat="1" applyFont="1" applyFill="1" applyAlignment="1">
      <alignment horizontal="left"/>
    </xf>
    <xf numFmtId="3" fontId="5" fillId="0" borderId="0" xfId="1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17" xfId="1" applyFont="1" applyFill="1" applyBorder="1"/>
    <xf numFmtId="0" fontId="5" fillId="0" borderId="17" xfId="1" applyFont="1" applyFill="1" applyBorder="1" applyAlignment="1">
      <alignment horizontal="center"/>
    </xf>
    <xf numFmtId="3" fontId="6" fillId="0" borderId="6" xfId="3" applyNumberFormat="1" applyFont="1" applyFill="1" applyBorder="1" applyAlignment="1">
      <alignment horizontal="center"/>
    </xf>
    <xf numFmtId="3" fontId="6" fillId="0" borderId="18" xfId="3" applyNumberFormat="1" applyFont="1" applyFill="1" applyBorder="1" applyAlignment="1">
      <alignment horizontal="center"/>
    </xf>
    <xf numFmtId="3" fontId="6" fillId="0" borderId="19" xfId="3" applyNumberFormat="1" applyFont="1" applyFill="1" applyBorder="1" applyAlignment="1">
      <alignment horizontal="center"/>
    </xf>
    <xf numFmtId="3" fontId="6" fillId="0" borderId="20" xfId="3" applyNumberFormat="1" applyFont="1" applyFill="1" applyBorder="1" applyAlignment="1">
      <alignment horizontal="center"/>
    </xf>
    <xf numFmtId="166" fontId="5" fillId="0" borderId="0" xfId="9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7" xfId="3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5" fillId="0" borderId="5" xfId="3" applyFont="1" applyFill="1" applyBorder="1" applyAlignment="1">
      <alignment horizontal="center"/>
    </xf>
    <xf numFmtId="0" fontId="6" fillId="0" borderId="0" xfId="3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37" fontId="5" fillId="0" borderId="0" xfId="91" applyNumberFormat="1" applyFont="1" applyFill="1" applyAlignment="1">
      <alignment horizontal="center"/>
    </xf>
    <xf numFmtId="3" fontId="6" fillId="0" borderId="0" xfId="3" applyNumberFormat="1" applyFont="1" applyFill="1" applyAlignment="1">
      <alignment horizontal="center"/>
    </xf>
    <xf numFmtId="0" fontId="5" fillId="0" borderId="0" xfId="91" applyFont="1" applyFill="1" applyAlignment="1">
      <alignment horizontal="center"/>
    </xf>
    <xf numFmtId="0" fontId="6" fillId="0" borderId="5" xfId="3" applyFont="1" applyFill="1" applyBorder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5" fillId="0" borderId="0" xfId="93" applyFont="1" applyFill="1" applyAlignment="1">
      <alignment horizontal="center"/>
    </xf>
    <xf numFmtId="3" fontId="5" fillId="0" borderId="0" xfId="93" applyNumberFormat="1" applyFont="1" applyFill="1" applyAlignment="1">
      <alignment horizontal="center"/>
    </xf>
    <xf numFmtId="0" fontId="0" fillId="0" borderId="0" xfId="0" applyFill="1"/>
    <xf numFmtId="0" fontId="5" fillId="0" borderId="0" xfId="94" applyFont="1" applyFill="1" applyAlignment="1">
      <alignment horizontal="center"/>
    </xf>
    <xf numFmtId="0" fontId="5" fillId="0" borderId="0" xfId="94" applyFont="1" applyFill="1"/>
    <xf numFmtId="0" fontId="5" fillId="0" borderId="0" xfId="96" applyFont="1" applyFill="1" applyAlignment="1">
      <alignment horizontal="center"/>
    </xf>
    <xf numFmtId="0" fontId="5" fillId="0" borderId="0" xfId="96" applyFont="1" applyFill="1"/>
    <xf numFmtId="3" fontId="5" fillId="0" borderId="0" xfId="96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3" applyFont="1" applyFill="1"/>
    <xf numFmtId="43" fontId="5" fillId="0" borderId="0" xfId="98" applyFont="1" applyFill="1" applyBorder="1"/>
    <xf numFmtId="0" fontId="5" fillId="0" borderId="0" xfId="95" applyFont="1" applyFill="1"/>
    <xf numFmtId="166" fontId="5" fillId="0" borderId="0" xfId="99" applyNumberFormat="1" applyFont="1" applyFill="1" applyBorder="1"/>
    <xf numFmtId="49" fontId="5" fillId="0" borderId="0" xfId="100" applyNumberFormat="1" applyFont="1" applyFill="1" applyAlignment="1">
      <alignment horizontal="center"/>
    </xf>
    <xf numFmtId="165" fontId="5" fillId="0" borderId="0" xfId="100" applyNumberFormat="1" applyFont="1" applyFill="1" applyAlignment="1">
      <alignment horizontal="left"/>
    </xf>
    <xf numFmtId="0" fontId="5" fillId="0" borderId="0" xfId="100" applyFont="1" applyFill="1" applyAlignment="1">
      <alignment horizontal="right"/>
    </xf>
    <xf numFmtId="0" fontId="5" fillId="0" borderId="0" xfId="100" applyFont="1" applyFill="1"/>
    <xf numFmtId="3" fontId="5" fillId="0" borderId="0" xfId="100" applyNumberFormat="1" applyFont="1" applyFill="1" applyAlignment="1">
      <alignment horizontal="center"/>
    </xf>
    <xf numFmtId="0" fontId="5" fillId="0" borderId="0" xfId="100" applyFont="1" applyFill="1" applyAlignment="1">
      <alignment horizontal="center"/>
    </xf>
    <xf numFmtId="0" fontId="28" fillId="0" borderId="0" xfId="100" applyFont="1" applyFill="1" applyAlignment="1">
      <alignment horizontal="center"/>
    </xf>
    <xf numFmtId="164" fontId="5" fillId="0" borderId="0" xfId="0" applyNumberFormat="1" applyFont="1" applyFill="1" applyAlignment="1">
      <alignment horizontal="left"/>
    </xf>
    <xf numFmtId="165" fontId="5" fillId="0" borderId="0" xfId="91" applyNumberFormat="1" applyFont="1" applyFill="1" applyAlignment="1">
      <alignment horizontal="left"/>
    </xf>
    <xf numFmtId="167" fontId="5" fillId="0" borderId="0" xfId="1" applyNumberFormat="1" applyFont="1" applyFill="1" applyAlignment="1">
      <alignment horizontal="left"/>
    </xf>
    <xf numFmtId="165" fontId="5" fillId="0" borderId="0" xfId="93" applyNumberFormat="1" applyFont="1" applyFill="1" applyAlignment="1">
      <alignment horizontal="left"/>
    </xf>
    <xf numFmtId="168" fontId="5" fillId="0" borderId="0" xfId="95" applyNumberFormat="1" applyFont="1" applyFill="1" applyAlignment="1">
      <alignment horizontal="left"/>
    </xf>
    <xf numFmtId="0" fontId="27" fillId="0" borderId="0" xfId="0" applyFont="1" applyFill="1"/>
    <xf numFmtId="165" fontId="5" fillId="0" borderId="0" xfId="96" applyNumberFormat="1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0" fontId="5" fillId="0" borderId="0" xfId="1" applyFont="1" applyFill="1" applyAlignment="1">
      <alignment horizontal="left" indent="2"/>
    </xf>
    <xf numFmtId="3" fontId="6" fillId="0" borderId="24" xfId="3" applyNumberFormat="1" applyFont="1" applyFill="1" applyBorder="1" applyAlignment="1">
      <alignment horizontal="center"/>
    </xf>
    <xf numFmtId="3" fontId="6" fillId="0" borderId="25" xfId="3" applyNumberFormat="1" applyFont="1" applyFill="1" applyBorder="1" applyAlignment="1">
      <alignment horizontal="center"/>
    </xf>
    <xf numFmtId="3" fontId="6" fillId="0" borderId="26" xfId="3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64" fontId="5" fillId="0" borderId="0" xfId="7" applyNumberFormat="1" applyFont="1" applyAlignment="1">
      <alignment horizontal="left"/>
    </xf>
    <xf numFmtId="0" fontId="6" fillId="0" borderId="0" xfId="97" applyFont="1" applyAlignment="1">
      <alignment horizontal="center"/>
    </xf>
    <xf numFmtId="0" fontId="25" fillId="0" borderId="0" xfId="97" applyFont="1" applyAlignment="1">
      <alignment horizontal="center"/>
    </xf>
    <xf numFmtId="0" fontId="5" fillId="0" borderId="0" xfId="97" applyFont="1" applyAlignment="1">
      <alignment horizontal="center"/>
    </xf>
    <xf numFmtId="3" fontId="5" fillId="0" borderId="0" xfId="101" applyNumberFormat="1" applyFont="1" applyAlignment="1">
      <alignment horizontal="center"/>
    </xf>
    <xf numFmtId="3" fontId="5" fillId="0" borderId="0" xfId="97" applyNumberFormat="1" applyFont="1" applyAlignment="1">
      <alignment horizontal="center"/>
    </xf>
    <xf numFmtId="0" fontId="29" fillId="0" borderId="0" xfId="97" applyFont="1" applyAlignment="1">
      <alignment horizontal="center" vertical="center" wrapText="1"/>
    </xf>
    <xf numFmtId="3" fontId="29" fillId="0" borderId="0" xfId="97" applyNumberFormat="1" applyFont="1" applyAlignment="1">
      <alignment horizontal="center" vertical="center" wrapText="1"/>
    </xf>
    <xf numFmtId="0" fontId="26" fillId="2" borderId="0" xfId="0" applyFont="1" applyAlignment="1">
      <alignment horizontal="center"/>
    </xf>
    <xf numFmtId="165" fontId="5" fillId="2" borderId="0" xfId="0" applyNumberFormat="1" applyFont="1" applyAlignment="1">
      <alignment horizontal="right"/>
    </xf>
    <xf numFmtId="0" fontId="5" fillId="2" borderId="0" xfId="0" applyFont="1"/>
    <xf numFmtId="0" fontId="5" fillId="2" borderId="0" xfId="0" applyFont="1" applyAlignment="1">
      <alignment horizontal="center"/>
    </xf>
    <xf numFmtId="0" fontId="6" fillId="0" borderId="19" xfId="3" applyFont="1" applyFill="1" applyBorder="1" applyAlignment="1">
      <alignment horizontal="center"/>
    </xf>
    <xf numFmtId="0" fontId="6" fillId="0" borderId="0" xfId="1" applyFont="1" applyFill="1"/>
    <xf numFmtId="3" fontId="5" fillId="2" borderId="0" xfId="0" applyNumberFormat="1" applyFont="1" applyAlignment="1">
      <alignment horizontal="center"/>
    </xf>
    <xf numFmtId="3" fontId="29" fillId="0" borderId="0" xfId="97" applyNumberFormat="1" applyFont="1" applyAlignment="1">
      <alignment horizontal="center" vertical="center"/>
    </xf>
    <xf numFmtId="0" fontId="29" fillId="0" borderId="0" xfId="101" applyFont="1" applyAlignment="1">
      <alignment horizontal="center" vertical="center" wrapText="1"/>
    </xf>
    <xf numFmtId="0" fontId="6" fillId="2" borderId="0" xfId="0" applyFont="1" applyAlignment="1">
      <alignment horizontal="center"/>
    </xf>
    <xf numFmtId="0" fontId="25" fillId="2" borderId="0" xfId="0" applyFont="1" applyAlignment="1">
      <alignment horizontal="center"/>
    </xf>
    <xf numFmtId="0" fontId="6" fillId="0" borderId="21" xfId="100" applyFont="1" applyFill="1" applyBorder="1" applyAlignment="1">
      <alignment horizontal="center" vertical="center"/>
    </xf>
    <xf numFmtId="0" fontId="6" fillId="0" borderId="22" xfId="100" applyFont="1" applyFill="1" applyBorder="1" applyAlignment="1">
      <alignment horizontal="center" vertical="center"/>
    </xf>
    <xf numFmtId="0" fontId="6" fillId="0" borderId="23" xfId="100" applyFont="1" applyFill="1" applyBorder="1" applyAlignment="1">
      <alignment horizontal="center" vertical="center"/>
    </xf>
  </cellXfs>
  <cellStyles count="102">
    <cellStyle name="20% - Accent1 2" xfId="8" xr:uid="{00000000-0005-0000-0000-000000000000}"/>
    <cellStyle name="20% - Accent1 3" xfId="49" xr:uid="{00000000-0005-0000-0000-000001000000}"/>
    <cellStyle name="20% - Accent2 2" xfId="9" xr:uid="{00000000-0005-0000-0000-000002000000}"/>
    <cellStyle name="20% - Accent2 3" xfId="50" xr:uid="{00000000-0005-0000-0000-000003000000}"/>
    <cellStyle name="20% - Accent3 2" xfId="10" xr:uid="{00000000-0005-0000-0000-000004000000}"/>
    <cellStyle name="20% - Accent3 3" xfId="51" xr:uid="{00000000-0005-0000-0000-000005000000}"/>
    <cellStyle name="20% - Accent4 2" xfId="11" xr:uid="{00000000-0005-0000-0000-000006000000}"/>
    <cellStyle name="20% - Accent4 3" xfId="52" xr:uid="{00000000-0005-0000-0000-000007000000}"/>
    <cellStyle name="20% - Accent5 2" xfId="12" xr:uid="{00000000-0005-0000-0000-000008000000}"/>
    <cellStyle name="20% - Accent5 3" xfId="53" xr:uid="{00000000-0005-0000-0000-000009000000}"/>
    <cellStyle name="20% - Accent6 2" xfId="13" xr:uid="{00000000-0005-0000-0000-00000A000000}"/>
    <cellStyle name="20% - Accent6 3" xfId="54" xr:uid="{00000000-0005-0000-0000-00000B000000}"/>
    <cellStyle name="40% - Accent1 2" xfId="14" xr:uid="{00000000-0005-0000-0000-00000C000000}"/>
    <cellStyle name="40% - Accent1 3" xfId="55" xr:uid="{00000000-0005-0000-0000-00000D000000}"/>
    <cellStyle name="40% - Accent2 2" xfId="15" xr:uid="{00000000-0005-0000-0000-00000E000000}"/>
    <cellStyle name="40% - Accent2 3" xfId="56" xr:uid="{00000000-0005-0000-0000-00000F000000}"/>
    <cellStyle name="40% - Accent3 2" xfId="16" xr:uid="{00000000-0005-0000-0000-000010000000}"/>
    <cellStyle name="40% - Accent3 3" xfId="57" xr:uid="{00000000-0005-0000-0000-000011000000}"/>
    <cellStyle name="40% - Accent4 2" xfId="17" xr:uid="{00000000-0005-0000-0000-000012000000}"/>
    <cellStyle name="40% - Accent4 3" xfId="58" xr:uid="{00000000-0005-0000-0000-000013000000}"/>
    <cellStyle name="40% - Accent5 2" xfId="18" xr:uid="{00000000-0005-0000-0000-000014000000}"/>
    <cellStyle name="40% - Accent5 3" xfId="59" xr:uid="{00000000-0005-0000-0000-000015000000}"/>
    <cellStyle name="40% - Accent6 2" xfId="19" xr:uid="{00000000-0005-0000-0000-000016000000}"/>
    <cellStyle name="40% - Accent6 3" xfId="60" xr:uid="{00000000-0005-0000-0000-000017000000}"/>
    <cellStyle name="60% - Accent1 2" xfId="20" xr:uid="{00000000-0005-0000-0000-000018000000}"/>
    <cellStyle name="60% - Accent1 3" xfId="61" xr:uid="{00000000-0005-0000-0000-000019000000}"/>
    <cellStyle name="60% - Accent2 2" xfId="21" xr:uid="{00000000-0005-0000-0000-00001A000000}"/>
    <cellStyle name="60% - Accent2 3" xfId="62" xr:uid="{00000000-0005-0000-0000-00001B000000}"/>
    <cellStyle name="60% - Accent3 2" xfId="22" xr:uid="{00000000-0005-0000-0000-00001C000000}"/>
    <cellStyle name="60% - Accent3 3" xfId="63" xr:uid="{00000000-0005-0000-0000-00001D000000}"/>
    <cellStyle name="60% - Accent4 2" xfId="23" xr:uid="{00000000-0005-0000-0000-00001E000000}"/>
    <cellStyle name="60% - Accent4 3" xfId="64" xr:uid="{00000000-0005-0000-0000-00001F000000}"/>
    <cellStyle name="60% - Accent5 2" xfId="24" xr:uid="{00000000-0005-0000-0000-000020000000}"/>
    <cellStyle name="60% - Accent5 3" xfId="65" xr:uid="{00000000-0005-0000-0000-000021000000}"/>
    <cellStyle name="60% - Accent6 2" xfId="25" xr:uid="{00000000-0005-0000-0000-000022000000}"/>
    <cellStyle name="60% - Accent6 3" xfId="66" xr:uid="{00000000-0005-0000-0000-000023000000}"/>
    <cellStyle name="Accent1 2" xfId="26" xr:uid="{00000000-0005-0000-0000-000024000000}"/>
    <cellStyle name="Accent1 3" xfId="67" xr:uid="{00000000-0005-0000-0000-000025000000}"/>
    <cellStyle name="Accent2 2" xfId="27" xr:uid="{00000000-0005-0000-0000-000026000000}"/>
    <cellStyle name="Accent2 3" xfId="68" xr:uid="{00000000-0005-0000-0000-000027000000}"/>
    <cellStyle name="Accent3 2" xfId="28" xr:uid="{00000000-0005-0000-0000-000028000000}"/>
    <cellStyle name="Accent3 3" xfId="69" xr:uid="{00000000-0005-0000-0000-000029000000}"/>
    <cellStyle name="Accent4 2" xfId="29" xr:uid="{00000000-0005-0000-0000-00002A000000}"/>
    <cellStyle name="Accent4 3" xfId="70" xr:uid="{00000000-0005-0000-0000-00002B000000}"/>
    <cellStyle name="Accent5 2" xfId="30" xr:uid="{00000000-0005-0000-0000-00002C000000}"/>
    <cellStyle name="Accent5 3" xfId="71" xr:uid="{00000000-0005-0000-0000-00002D000000}"/>
    <cellStyle name="Accent6 2" xfId="31" xr:uid="{00000000-0005-0000-0000-00002E000000}"/>
    <cellStyle name="Accent6 3" xfId="72" xr:uid="{00000000-0005-0000-0000-00002F000000}"/>
    <cellStyle name="Bad 2" xfId="32" xr:uid="{00000000-0005-0000-0000-000030000000}"/>
    <cellStyle name="Bad 3" xfId="73" xr:uid="{00000000-0005-0000-0000-000031000000}"/>
    <cellStyle name="Calculation 2" xfId="33" xr:uid="{00000000-0005-0000-0000-000032000000}"/>
    <cellStyle name="Calculation 3" xfId="74" xr:uid="{00000000-0005-0000-0000-000033000000}"/>
    <cellStyle name="Check Cell 2" xfId="34" xr:uid="{00000000-0005-0000-0000-000034000000}"/>
    <cellStyle name="Check Cell 3" xfId="75" xr:uid="{00000000-0005-0000-0000-000035000000}"/>
    <cellStyle name="Comma 2" xfId="2" xr:uid="{00000000-0005-0000-0000-000036000000}"/>
    <cellStyle name="Comma 2 2" xfId="4" xr:uid="{00000000-0005-0000-0000-000037000000}"/>
    <cellStyle name="Comma 3" xfId="76" xr:uid="{00000000-0005-0000-0000-000038000000}"/>
    <cellStyle name="Comma 3 2" xfId="98" xr:uid="{285599AA-5FA6-40FA-A150-24E41D3A161E}"/>
    <cellStyle name="Comma0" xfId="5" xr:uid="{00000000-0005-0000-0000-000039000000}"/>
    <cellStyle name="Explanatory Text 2" xfId="35" xr:uid="{00000000-0005-0000-0000-00003A000000}"/>
    <cellStyle name="Explanatory Text 3" xfId="77" xr:uid="{00000000-0005-0000-0000-00003B000000}"/>
    <cellStyle name="Good 2" xfId="36" xr:uid="{00000000-0005-0000-0000-00003C000000}"/>
    <cellStyle name="Good 3" xfId="78" xr:uid="{00000000-0005-0000-0000-00003D000000}"/>
    <cellStyle name="Heading 1 2" xfId="37" xr:uid="{00000000-0005-0000-0000-00003E000000}"/>
    <cellStyle name="Heading 1 3" xfId="79" xr:uid="{00000000-0005-0000-0000-00003F000000}"/>
    <cellStyle name="Heading 2 2" xfId="38" xr:uid="{00000000-0005-0000-0000-000040000000}"/>
    <cellStyle name="Heading 2 3" xfId="80" xr:uid="{00000000-0005-0000-0000-000041000000}"/>
    <cellStyle name="Heading 3 2" xfId="39" xr:uid="{00000000-0005-0000-0000-000042000000}"/>
    <cellStyle name="Heading 3 3" xfId="81" xr:uid="{00000000-0005-0000-0000-000043000000}"/>
    <cellStyle name="Heading 4 2" xfId="40" xr:uid="{00000000-0005-0000-0000-000044000000}"/>
    <cellStyle name="Heading 4 3" xfId="82" xr:uid="{00000000-0005-0000-0000-000045000000}"/>
    <cellStyle name="Input 2" xfId="41" xr:uid="{00000000-0005-0000-0000-000046000000}"/>
    <cellStyle name="Input 3" xfId="83" xr:uid="{00000000-0005-0000-0000-000047000000}"/>
    <cellStyle name="Linked Cell 2" xfId="42" xr:uid="{00000000-0005-0000-0000-000048000000}"/>
    <cellStyle name="Linked Cell 3" xfId="84" xr:uid="{00000000-0005-0000-0000-000049000000}"/>
    <cellStyle name="Neutral 2" xfId="43" xr:uid="{00000000-0005-0000-0000-00004A000000}"/>
    <cellStyle name="Neutral 3" xfId="85" xr:uid="{00000000-0005-0000-0000-00004B000000}"/>
    <cellStyle name="Normal" xfId="0" builtinId="0"/>
    <cellStyle name="Normal 2" xfId="1" xr:uid="{00000000-0005-0000-0000-00004D000000}"/>
    <cellStyle name="Normal 2 2" xfId="6" xr:uid="{00000000-0005-0000-0000-00004E000000}"/>
    <cellStyle name="Normal 3" xfId="7" xr:uid="{00000000-0005-0000-0000-00004F000000}"/>
    <cellStyle name="Normal 3 2" xfId="97" xr:uid="{410F0BA2-D65D-462A-B64F-9BA413B09318}"/>
    <cellStyle name="Normal 3 2 2" xfId="101" xr:uid="{642F5C52-88A8-4695-933E-C587DB551119}"/>
    <cellStyle name="Normal_ANC Completed Request" xfId="91" xr:uid="{00000000-0005-0000-0000-000050000000}"/>
    <cellStyle name="Normal_Copy of ASUJ" xfId="3" xr:uid="{00000000-0005-0000-0000-000051000000}"/>
    <cellStyle name="Normal_Form A" xfId="100" xr:uid="{5886D4B9-3113-458E-867C-3FCCC5734F71}"/>
    <cellStyle name="Normal_non classified form A" xfId="95" xr:uid="{CA330526-6481-4E4E-8E72-DAF2F75334F3}"/>
    <cellStyle name="Normal_UA Fund Form A" xfId="93" xr:uid="{3B9F1614-42BF-4FCF-A0F6-CA2527DCD060}"/>
    <cellStyle name="Normal_UAFS Form A" xfId="94" xr:uid="{4A6BC49B-DF99-49A5-8D85-4072FECD2AD9}"/>
    <cellStyle name="Normal_UAPB" xfId="96" xr:uid="{A140DA45-2DA4-430E-B9FF-D1DAFE88C30B}"/>
    <cellStyle name="Note 2" xfId="44" xr:uid="{00000000-0005-0000-0000-000054000000}"/>
    <cellStyle name="Note 3" xfId="86" xr:uid="{00000000-0005-0000-0000-000055000000}"/>
    <cellStyle name="Output 2" xfId="45" xr:uid="{00000000-0005-0000-0000-000056000000}"/>
    <cellStyle name="Output 3" xfId="87" xr:uid="{00000000-0005-0000-0000-000057000000}"/>
    <cellStyle name="Percent" xfId="92" builtinId="5"/>
    <cellStyle name="Percent 2" xfId="99" xr:uid="{9440D09D-A99E-44CE-B9D4-498F21E17832}"/>
    <cellStyle name="Title 2" xfId="46" xr:uid="{00000000-0005-0000-0000-000059000000}"/>
    <cellStyle name="Title 3" xfId="88" xr:uid="{00000000-0005-0000-0000-00005A000000}"/>
    <cellStyle name="Total 2" xfId="47" xr:uid="{00000000-0005-0000-0000-00005B000000}"/>
    <cellStyle name="Total 3" xfId="89" xr:uid="{00000000-0005-0000-0000-00005C000000}"/>
    <cellStyle name="Warning Text 2" xfId="48" xr:uid="{00000000-0005-0000-0000-00005D000000}"/>
    <cellStyle name="Warning Text 3" xfId="90" xr:uid="{00000000-0005-0000-0000-00005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Z502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x14ac:dyDescent="0.2"/>
  <cols>
    <col min="1" max="1" width="5.875" style="1" customWidth="1"/>
    <col min="2" max="2" width="7" style="10" customWidth="1"/>
    <col min="3" max="3" width="3.625" style="2" customWidth="1"/>
    <col min="4" max="4" width="44.375" style="9" customWidth="1"/>
    <col min="5" max="5" width="7.125" style="1" customWidth="1"/>
    <col min="6" max="6" width="15.875" style="1" customWidth="1"/>
    <col min="7" max="7" width="7.125" style="1" customWidth="1"/>
    <col min="8" max="8" width="15.875" style="1" customWidth="1"/>
    <col min="9" max="9" width="7.125" style="1" customWidth="1"/>
    <col min="10" max="10" width="15.875" style="1" customWidth="1"/>
    <col min="11" max="11" width="7.125" style="1" customWidth="1"/>
    <col min="12" max="12" width="15.875" style="1" customWidth="1"/>
    <col min="13" max="13" width="7.125" style="1" customWidth="1"/>
    <col min="14" max="14" width="15.875" style="1" customWidth="1"/>
    <col min="15" max="15" width="7.125" style="1" customWidth="1"/>
    <col min="16" max="16" width="15.875" style="1" customWidth="1"/>
    <col min="17" max="17" width="7.125" style="1" customWidth="1"/>
    <col min="18" max="18" width="15.875" style="1" customWidth="1"/>
    <col min="19" max="19" width="5.375" style="9" customWidth="1"/>
    <col min="20" max="20" width="17.5" style="9" bestFit="1" customWidth="1"/>
    <col min="21" max="21" width="9.875" style="9" customWidth="1"/>
    <col min="22" max="22" width="9.875" style="1" customWidth="1"/>
    <col min="23" max="223" width="9.875" style="9" customWidth="1"/>
    <col min="224" max="16384" width="12.75" style="9"/>
  </cols>
  <sheetData>
    <row r="1" spans="1:22" ht="12.75" customHeight="1" x14ac:dyDescent="0.2">
      <c r="A1" s="87" t="s">
        <v>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22" ht="12.75" customHeight="1" x14ac:dyDescent="0.2">
      <c r="A2" s="88" t="s">
        <v>163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 ht="12.75" customHeight="1" thickBot="1" x14ac:dyDescent="0.25">
      <c r="A3" s="78"/>
      <c r="B3" s="79"/>
      <c r="C3" s="79"/>
      <c r="D3" s="80"/>
      <c r="E3" s="81"/>
      <c r="F3" s="81"/>
      <c r="G3" s="84"/>
      <c r="H3" s="81"/>
      <c r="I3" s="84"/>
      <c r="J3" s="81"/>
      <c r="K3" s="84"/>
      <c r="L3" s="84"/>
      <c r="M3" s="23"/>
      <c r="N3" s="23"/>
      <c r="O3" s="23"/>
      <c r="P3" s="23"/>
      <c r="Q3" s="84"/>
      <c r="R3" s="84"/>
    </row>
    <row r="4" spans="1:22" ht="12.75" customHeight="1" x14ac:dyDescent="0.2">
      <c r="A4" s="25"/>
      <c r="B4" s="8"/>
      <c r="C4" s="8"/>
      <c r="D4" s="26"/>
      <c r="E4" s="26"/>
      <c r="F4" s="16"/>
      <c r="G4" s="26"/>
      <c r="H4" s="16"/>
      <c r="I4" s="26"/>
      <c r="J4" s="16"/>
      <c r="K4" s="26"/>
      <c r="L4" s="16"/>
      <c r="M4" s="26"/>
      <c r="N4" s="16"/>
      <c r="O4" s="26"/>
      <c r="P4" s="16" t="s">
        <v>27</v>
      </c>
      <c r="Q4" s="26"/>
      <c r="R4" s="17" t="s">
        <v>27</v>
      </c>
    </row>
    <row r="5" spans="1:22" ht="12.75" customHeight="1" x14ac:dyDescent="0.2">
      <c r="A5" s="27"/>
      <c r="B5" s="29"/>
      <c r="C5" s="29"/>
      <c r="D5" s="28"/>
      <c r="E5" s="30"/>
      <c r="F5" s="31" t="s">
        <v>26</v>
      </c>
      <c r="G5" s="32"/>
      <c r="H5" s="31" t="s">
        <v>25</v>
      </c>
      <c r="I5" s="32"/>
      <c r="J5" s="31" t="s">
        <v>24</v>
      </c>
      <c r="K5" s="32"/>
      <c r="L5" s="28" t="s">
        <v>23</v>
      </c>
      <c r="M5" s="32"/>
      <c r="N5" s="28" t="s">
        <v>23</v>
      </c>
      <c r="O5" s="32"/>
      <c r="P5" s="28" t="s">
        <v>22</v>
      </c>
      <c r="Q5" s="32"/>
      <c r="R5" s="82" t="s">
        <v>22</v>
      </c>
    </row>
    <row r="6" spans="1:22" ht="12.75" customHeight="1" x14ac:dyDescent="0.2">
      <c r="A6" s="33" t="s">
        <v>21</v>
      </c>
      <c r="B6" s="29" t="s">
        <v>20</v>
      </c>
      <c r="C6" s="34"/>
      <c r="D6" s="28" t="s">
        <v>19</v>
      </c>
      <c r="E6" s="30"/>
      <c r="F6" s="31" t="s">
        <v>103</v>
      </c>
      <c r="G6" s="32"/>
      <c r="H6" s="31" t="s">
        <v>102</v>
      </c>
      <c r="I6" s="32"/>
      <c r="J6" s="31" t="s">
        <v>103</v>
      </c>
      <c r="K6" s="28"/>
      <c r="L6" s="31" t="s">
        <v>164</v>
      </c>
      <c r="M6" s="28"/>
      <c r="N6" s="31" t="s">
        <v>165</v>
      </c>
      <c r="O6" s="28"/>
      <c r="P6" s="31" t="s">
        <v>164</v>
      </c>
      <c r="Q6" s="28"/>
      <c r="R6" s="31" t="s">
        <v>165</v>
      </c>
      <c r="T6" s="24"/>
    </row>
    <row r="7" spans="1:22" ht="12.75" customHeight="1" x14ac:dyDescent="0.2">
      <c r="A7" s="33" t="s">
        <v>18</v>
      </c>
      <c r="B7" s="29" t="s">
        <v>15</v>
      </c>
      <c r="C7" s="29"/>
      <c r="D7" s="28" t="s">
        <v>17</v>
      </c>
      <c r="E7" s="28" t="s">
        <v>15</v>
      </c>
      <c r="F7" s="31" t="s">
        <v>14</v>
      </c>
      <c r="G7" s="28" t="s">
        <v>16</v>
      </c>
      <c r="H7" s="31" t="s">
        <v>14</v>
      </c>
      <c r="I7" s="28" t="s">
        <v>15</v>
      </c>
      <c r="J7" s="31" t="s">
        <v>14</v>
      </c>
      <c r="K7" s="28" t="s">
        <v>15</v>
      </c>
      <c r="L7" s="31" t="s">
        <v>14</v>
      </c>
      <c r="M7" s="28" t="s">
        <v>15</v>
      </c>
      <c r="N7" s="31" t="s">
        <v>14</v>
      </c>
      <c r="O7" s="28" t="s">
        <v>15</v>
      </c>
      <c r="P7" s="31" t="s">
        <v>14</v>
      </c>
      <c r="Q7" s="28" t="s">
        <v>15</v>
      </c>
      <c r="R7" s="18" t="s">
        <v>14</v>
      </c>
      <c r="T7" s="24"/>
    </row>
    <row r="8" spans="1:22" ht="12.75" customHeight="1" thickBot="1" x14ac:dyDescent="0.25">
      <c r="A8" s="35"/>
      <c r="B8" s="7"/>
      <c r="C8" s="7"/>
      <c r="D8" s="36"/>
      <c r="E8" s="36"/>
      <c r="F8" s="6"/>
      <c r="G8" s="36"/>
      <c r="H8" s="6"/>
      <c r="I8" s="36"/>
      <c r="J8" s="6"/>
      <c r="K8" s="36"/>
      <c r="L8" s="6"/>
      <c r="M8" s="36"/>
      <c r="N8" s="6"/>
      <c r="O8" s="36"/>
      <c r="P8" s="6"/>
      <c r="Q8" s="36"/>
      <c r="R8" s="19"/>
      <c r="S8" s="20">
        <v>2.4E-2</v>
      </c>
      <c r="T8" s="24"/>
    </row>
    <row r="9" spans="1:22" ht="12.75" customHeight="1" thickBot="1" x14ac:dyDescent="0.25">
      <c r="B9" s="5"/>
      <c r="C9" s="5"/>
      <c r="D9" s="13"/>
      <c r="E9" s="13"/>
      <c r="F9" s="13"/>
      <c r="G9" s="4"/>
      <c r="H9" s="13"/>
      <c r="I9" s="4"/>
      <c r="J9" s="13"/>
      <c r="K9" s="13"/>
      <c r="L9" s="13"/>
      <c r="M9" s="13"/>
      <c r="N9" s="13"/>
      <c r="O9" s="13"/>
      <c r="P9" s="13"/>
      <c r="Q9" s="4"/>
      <c r="R9" s="4"/>
    </row>
    <row r="10" spans="1:22" ht="12.75" customHeight="1" thickBot="1" x14ac:dyDescent="0.25">
      <c r="D10" s="14" t="s">
        <v>53</v>
      </c>
      <c r="E10" s="15"/>
      <c r="F10" s="15"/>
    </row>
    <row r="11" spans="1:22" ht="12.75" customHeight="1" x14ac:dyDescent="0.2"/>
    <row r="12" spans="1:22" ht="12.75" customHeight="1" x14ac:dyDescent="0.2">
      <c r="C12" s="9"/>
      <c r="D12" s="9" t="s">
        <v>7</v>
      </c>
    </row>
    <row r="13" spans="1:22" ht="12.75" customHeight="1" x14ac:dyDescent="0.2">
      <c r="C13" s="9"/>
      <c r="D13" s="9" t="s">
        <v>13</v>
      </c>
    </row>
    <row r="14" spans="1:22" ht="12.75" customHeight="1" x14ac:dyDescent="0.2">
      <c r="B14" s="10">
        <v>1</v>
      </c>
      <c r="C14" s="9"/>
      <c r="D14" s="9" t="s">
        <v>54</v>
      </c>
      <c r="E14" s="11">
        <v>1</v>
      </c>
      <c r="F14" s="11">
        <v>214798.61981572903</v>
      </c>
      <c r="H14" s="11"/>
      <c r="J14" s="11"/>
      <c r="K14" s="11"/>
      <c r="L14" s="11">
        <f>F14*(1+$S$8)</f>
        <v>219953.78669130654</v>
      </c>
      <c r="M14" s="11"/>
      <c r="N14" s="11">
        <f>L14*(1+$S$8)</f>
        <v>225232.67757189789</v>
      </c>
      <c r="O14" s="11"/>
      <c r="P14" s="11"/>
      <c r="Q14" s="11"/>
      <c r="R14" s="11"/>
    </row>
    <row r="15" spans="1:22" s="22" customFormat="1" ht="12.6" customHeight="1" x14ac:dyDescent="0.2">
      <c r="A15" s="21"/>
      <c r="B15" s="10">
        <v>2</v>
      </c>
      <c r="D15" s="9" t="s">
        <v>108</v>
      </c>
      <c r="E15" s="21">
        <v>2</v>
      </c>
      <c r="F15" s="23"/>
      <c r="G15" s="21"/>
      <c r="H15" s="23"/>
      <c r="I15" s="21"/>
      <c r="J15" s="23"/>
      <c r="K15" s="21"/>
      <c r="L15" s="23"/>
      <c r="M15" s="21"/>
      <c r="N15" s="23"/>
      <c r="O15" s="21"/>
      <c r="P15" s="23"/>
      <c r="Q15" s="11"/>
      <c r="R15" s="23"/>
      <c r="T15" s="21"/>
      <c r="U15" s="23"/>
      <c r="V15" s="23"/>
    </row>
    <row r="16" spans="1:22" s="22" customFormat="1" ht="12.6" customHeight="1" x14ac:dyDescent="0.2">
      <c r="A16" s="21"/>
      <c r="B16" s="69"/>
      <c r="D16" s="9" t="s">
        <v>109</v>
      </c>
      <c r="E16" s="21"/>
      <c r="F16" s="23">
        <v>207404.11554952347</v>
      </c>
      <c r="G16" s="23"/>
      <c r="H16" s="23"/>
      <c r="I16" s="23"/>
      <c r="J16" s="23"/>
      <c r="K16" s="21"/>
      <c r="L16" s="11">
        <f t="shared" ref="L16:L77" si="0">F16*(1+$S$8)</f>
        <v>212381.81432271205</v>
      </c>
      <c r="M16" s="21"/>
      <c r="N16" s="11">
        <f t="shared" ref="N16:N47" si="1">L16*(1+$S$8)</f>
        <v>217478.97786645713</v>
      </c>
      <c r="O16" s="21"/>
      <c r="P16" s="11"/>
      <c r="Q16" s="23"/>
      <c r="R16" s="23"/>
      <c r="T16" s="21"/>
      <c r="U16" s="23"/>
      <c r="V16" s="23"/>
    </row>
    <row r="17" spans="1:22" s="22" customFormat="1" ht="12.6" customHeight="1" x14ac:dyDescent="0.2">
      <c r="A17" s="21"/>
      <c r="B17" s="69"/>
      <c r="D17" s="9" t="s">
        <v>110</v>
      </c>
      <c r="E17" s="21"/>
      <c r="F17" s="23">
        <v>133122.02952063316</v>
      </c>
      <c r="G17" s="23"/>
      <c r="H17" s="23"/>
      <c r="I17" s="23"/>
      <c r="J17" s="23"/>
      <c r="K17" s="21"/>
      <c r="L17" s="11">
        <f t="shared" si="0"/>
        <v>136316.95822912836</v>
      </c>
      <c r="M17" s="21"/>
      <c r="N17" s="11">
        <f t="shared" si="1"/>
        <v>139588.56522662746</v>
      </c>
      <c r="O17" s="21"/>
      <c r="P17" s="11"/>
      <c r="Q17" s="23"/>
      <c r="R17" s="23"/>
      <c r="T17" s="21"/>
      <c r="U17" s="23"/>
      <c r="V17" s="23"/>
    </row>
    <row r="18" spans="1:22" s="22" customFormat="1" ht="12.6" customHeight="1" x14ac:dyDescent="0.2">
      <c r="A18" s="21"/>
      <c r="B18" s="69"/>
      <c r="D18" s="9" t="s">
        <v>111</v>
      </c>
      <c r="E18" s="21"/>
      <c r="F18" s="23">
        <v>132901.15581663966</v>
      </c>
      <c r="G18" s="23"/>
      <c r="H18" s="23"/>
      <c r="I18" s="23"/>
      <c r="J18" s="23"/>
      <c r="K18" s="21"/>
      <c r="L18" s="11">
        <f t="shared" si="0"/>
        <v>136090.78355623901</v>
      </c>
      <c r="M18" s="21"/>
      <c r="N18" s="11">
        <f t="shared" si="1"/>
        <v>139356.96236158875</v>
      </c>
      <c r="O18" s="21"/>
      <c r="P18" s="11"/>
      <c r="Q18" s="23"/>
      <c r="R18" s="23"/>
      <c r="T18" s="21"/>
      <c r="U18" s="23"/>
      <c r="V18" s="23"/>
    </row>
    <row r="19" spans="1:22" s="22" customFormat="1" ht="12.6" customHeight="1" x14ac:dyDescent="0.2">
      <c r="A19" s="21"/>
      <c r="B19" s="69"/>
      <c r="D19" s="9" t="s">
        <v>112</v>
      </c>
      <c r="E19" s="21"/>
      <c r="F19" s="23">
        <v>126955.51033234609</v>
      </c>
      <c r="G19" s="23"/>
      <c r="H19" s="23"/>
      <c r="I19" s="23"/>
      <c r="J19" s="23"/>
      <c r="K19" s="21"/>
      <c r="L19" s="11">
        <f t="shared" si="0"/>
        <v>130002.4425803224</v>
      </c>
      <c r="M19" s="21"/>
      <c r="N19" s="11">
        <f t="shared" si="1"/>
        <v>133122.50120225013</v>
      </c>
      <c r="O19" s="21"/>
      <c r="P19" s="11"/>
      <c r="Q19" s="23"/>
      <c r="R19" s="23"/>
      <c r="T19" s="21"/>
      <c r="U19" s="23"/>
      <c r="V19" s="23"/>
    </row>
    <row r="20" spans="1:22" s="22" customFormat="1" ht="12.6" customHeight="1" x14ac:dyDescent="0.2">
      <c r="A20" s="21"/>
      <c r="B20" s="69"/>
      <c r="D20" s="9" t="s">
        <v>113</v>
      </c>
      <c r="E20" s="21"/>
      <c r="F20" s="23">
        <v>125461.23834529339</v>
      </c>
      <c r="G20" s="23"/>
      <c r="H20" s="23"/>
      <c r="I20" s="23"/>
      <c r="J20" s="23"/>
      <c r="K20" s="21"/>
      <c r="L20" s="11">
        <f t="shared" si="0"/>
        <v>128472.30806558044</v>
      </c>
      <c r="M20" s="21"/>
      <c r="N20" s="11">
        <f t="shared" si="1"/>
        <v>131555.64345915438</v>
      </c>
      <c r="O20" s="21"/>
      <c r="P20" s="11"/>
      <c r="Q20" s="23"/>
      <c r="R20" s="23"/>
      <c r="T20" s="21"/>
      <c r="U20" s="23"/>
      <c r="V20" s="23"/>
    </row>
    <row r="21" spans="1:22" s="22" customFormat="1" ht="12.6" customHeight="1" x14ac:dyDescent="0.2">
      <c r="A21" s="21"/>
      <c r="B21" s="69"/>
      <c r="D21" s="9" t="s">
        <v>114</v>
      </c>
      <c r="E21" s="21"/>
      <c r="F21" s="23">
        <v>125460.56176487764</v>
      </c>
      <c r="G21" s="23"/>
      <c r="H21" s="23"/>
      <c r="I21" s="23"/>
      <c r="J21" s="23"/>
      <c r="K21" s="21"/>
      <c r="L21" s="11">
        <f t="shared" si="0"/>
        <v>128471.6152472347</v>
      </c>
      <c r="M21" s="21"/>
      <c r="N21" s="11">
        <f t="shared" si="1"/>
        <v>131554.93401316833</v>
      </c>
      <c r="O21" s="21"/>
      <c r="P21" s="11"/>
      <c r="Q21" s="23"/>
      <c r="R21" s="23"/>
      <c r="T21" s="21"/>
      <c r="U21" s="23"/>
      <c r="V21" s="23"/>
    </row>
    <row r="22" spans="1:22" s="22" customFormat="1" ht="12.6" customHeight="1" x14ac:dyDescent="0.2">
      <c r="A22" s="21"/>
      <c r="B22" s="69"/>
      <c r="D22" s="9" t="s">
        <v>168</v>
      </c>
      <c r="E22" s="21"/>
      <c r="F22" s="23">
        <v>123805.80506429408</v>
      </c>
      <c r="G22" s="23"/>
      <c r="H22" s="23"/>
      <c r="I22" s="23"/>
      <c r="J22" s="23"/>
      <c r="K22" s="21"/>
      <c r="L22" s="11">
        <f t="shared" si="0"/>
        <v>126777.14438583713</v>
      </c>
      <c r="M22" s="21"/>
      <c r="N22" s="11">
        <f t="shared" si="1"/>
        <v>129819.79585109722</v>
      </c>
      <c r="O22" s="21"/>
      <c r="P22" s="11"/>
      <c r="Q22" s="23"/>
      <c r="R22" s="23"/>
      <c r="T22" s="21"/>
      <c r="U22" s="23"/>
      <c r="V22" s="23"/>
    </row>
    <row r="23" spans="1:22" s="22" customFormat="1" ht="12.6" customHeight="1" x14ac:dyDescent="0.2">
      <c r="A23" s="21"/>
      <c r="B23" s="69"/>
      <c r="D23" s="9" t="s">
        <v>115</v>
      </c>
      <c r="E23" s="21"/>
      <c r="F23" s="23">
        <v>123805.80506429408</v>
      </c>
      <c r="G23" s="23"/>
      <c r="H23" s="23"/>
      <c r="I23" s="23"/>
      <c r="J23" s="23"/>
      <c r="K23" s="21"/>
      <c r="L23" s="11">
        <f t="shared" si="0"/>
        <v>126777.14438583713</v>
      </c>
      <c r="M23" s="21"/>
      <c r="N23" s="11">
        <f t="shared" si="1"/>
        <v>129819.79585109722</v>
      </c>
      <c r="O23" s="21"/>
      <c r="P23" s="11"/>
      <c r="Q23" s="23"/>
      <c r="R23" s="23"/>
      <c r="T23" s="21"/>
      <c r="U23" s="23"/>
      <c r="V23" s="23"/>
    </row>
    <row r="24" spans="1:22" s="22" customFormat="1" ht="12.6" customHeight="1" x14ac:dyDescent="0.2">
      <c r="A24" s="21"/>
      <c r="B24" s="69"/>
      <c r="D24" s="9" t="s">
        <v>116</v>
      </c>
      <c r="E24" s="21"/>
      <c r="F24" s="23">
        <v>122387.23207100875</v>
      </c>
      <c r="G24" s="23"/>
      <c r="H24" s="23"/>
      <c r="I24" s="23"/>
      <c r="J24" s="23"/>
      <c r="K24" s="21"/>
      <c r="L24" s="11">
        <f t="shared" si="0"/>
        <v>125324.52564071296</v>
      </c>
      <c r="M24" s="21"/>
      <c r="N24" s="11">
        <f t="shared" si="1"/>
        <v>128332.31425609007</v>
      </c>
      <c r="O24" s="21"/>
      <c r="P24" s="11"/>
      <c r="Q24" s="23"/>
      <c r="R24" s="23"/>
      <c r="T24" s="21"/>
      <c r="U24" s="23"/>
      <c r="V24" s="23"/>
    </row>
    <row r="25" spans="1:22" s="22" customFormat="1" ht="12.6" customHeight="1" x14ac:dyDescent="0.2">
      <c r="A25" s="21"/>
      <c r="B25" s="69"/>
      <c r="D25" s="9" t="s">
        <v>117</v>
      </c>
      <c r="E25" s="21"/>
      <c r="F25" s="23">
        <v>112474.98004032002</v>
      </c>
      <c r="G25" s="23"/>
      <c r="H25" s="23"/>
      <c r="I25" s="23"/>
      <c r="J25" s="23"/>
      <c r="K25" s="21"/>
      <c r="L25" s="11">
        <f t="shared" si="0"/>
        <v>115174.3795612877</v>
      </c>
      <c r="M25" s="21"/>
      <c r="N25" s="11">
        <f t="shared" si="1"/>
        <v>117938.56467075861</v>
      </c>
      <c r="O25" s="21"/>
      <c r="P25" s="11"/>
      <c r="Q25" s="23"/>
      <c r="R25" s="23"/>
      <c r="T25" s="21"/>
      <c r="U25" s="23"/>
      <c r="V25" s="23"/>
    </row>
    <row r="26" spans="1:22" s="22" customFormat="1" ht="12.6" customHeight="1" x14ac:dyDescent="0.2">
      <c r="A26" s="21"/>
      <c r="B26" s="69"/>
      <c r="D26" s="9" t="s">
        <v>118</v>
      </c>
      <c r="E26" s="21"/>
      <c r="F26" s="23">
        <v>110018.60690607018</v>
      </c>
      <c r="G26" s="23"/>
      <c r="H26" s="23"/>
      <c r="I26" s="23"/>
      <c r="J26" s="23"/>
      <c r="K26" s="21"/>
      <c r="L26" s="11">
        <f t="shared" si="0"/>
        <v>112659.05347181587</v>
      </c>
      <c r="M26" s="21"/>
      <c r="N26" s="11">
        <f t="shared" si="1"/>
        <v>115362.87075513946</v>
      </c>
      <c r="O26" s="21"/>
      <c r="P26" s="11"/>
      <c r="Q26" s="23"/>
      <c r="R26" s="23"/>
      <c r="T26" s="21"/>
      <c r="U26" s="23"/>
      <c r="V26" s="23"/>
    </row>
    <row r="27" spans="1:22" s="22" customFormat="1" ht="12.6" customHeight="1" x14ac:dyDescent="0.2">
      <c r="A27" s="21"/>
      <c r="B27" s="69"/>
      <c r="D27" s="9" t="s">
        <v>119</v>
      </c>
      <c r="E27" s="21"/>
      <c r="F27" s="23">
        <v>108924.9504637038</v>
      </c>
      <c r="G27" s="23"/>
      <c r="H27" s="23"/>
      <c r="I27" s="23"/>
      <c r="J27" s="23"/>
      <c r="K27" s="21"/>
      <c r="L27" s="11">
        <f t="shared" si="0"/>
        <v>111539.1492748327</v>
      </c>
      <c r="M27" s="21"/>
      <c r="N27" s="11">
        <f t="shared" si="1"/>
        <v>114216.08885742868</v>
      </c>
      <c r="O27" s="21"/>
      <c r="P27" s="11"/>
      <c r="Q27" s="23"/>
      <c r="R27" s="23"/>
      <c r="T27" s="21"/>
      <c r="U27" s="23"/>
      <c r="V27" s="23"/>
    </row>
    <row r="28" spans="1:22" s="22" customFormat="1" ht="12.6" customHeight="1" x14ac:dyDescent="0.2">
      <c r="A28" s="21"/>
      <c r="B28" s="69"/>
      <c r="D28" s="9" t="s">
        <v>166</v>
      </c>
      <c r="E28" s="21"/>
      <c r="F28" s="23">
        <v>106893.96512630401</v>
      </c>
      <c r="G28" s="23"/>
      <c r="H28" s="23"/>
      <c r="I28" s="23"/>
      <c r="J28" s="23"/>
      <c r="K28" s="21"/>
      <c r="L28" s="11">
        <f t="shared" si="0"/>
        <v>109459.42028933531</v>
      </c>
      <c r="M28" s="21"/>
      <c r="N28" s="11">
        <f t="shared" si="1"/>
        <v>112086.44637627936</v>
      </c>
      <c r="O28" s="21"/>
      <c r="P28" s="11"/>
      <c r="Q28" s="23"/>
      <c r="R28" s="23"/>
      <c r="T28" s="21"/>
      <c r="U28" s="23"/>
      <c r="V28" s="23"/>
    </row>
    <row r="29" spans="1:22" s="22" customFormat="1" ht="12.6" customHeight="1" x14ac:dyDescent="0.2">
      <c r="A29" s="21"/>
      <c r="B29" s="69"/>
      <c r="D29" s="9" t="s">
        <v>174</v>
      </c>
      <c r="E29" s="21"/>
      <c r="F29" s="23">
        <v>104736.43728269488</v>
      </c>
      <c r="G29" s="23"/>
      <c r="H29" s="23"/>
      <c r="I29" s="23"/>
      <c r="J29" s="23"/>
      <c r="K29" s="21"/>
      <c r="L29" s="11">
        <f t="shared" si="0"/>
        <v>107250.11177747956</v>
      </c>
      <c r="M29" s="21"/>
      <c r="N29" s="11">
        <f t="shared" si="1"/>
        <v>109824.11446013907</v>
      </c>
      <c r="O29" s="21"/>
      <c r="P29" s="11"/>
      <c r="Q29" s="23"/>
      <c r="R29" s="23"/>
      <c r="T29" s="21"/>
      <c r="U29" s="23"/>
      <c r="V29" s="23"/>
    </row>
    <row r="30" spans="1:22" s="22" customFormat="1" ht="12.6" customHeight="1" x14ac:dyDescent="0.2">
      <c r="A30" s="21"/>
      <c r="B30" s="69"/>
      <c r="D30" s="9" t="s">
        <v>120</v>
      </c>
      <c r="E30" s="21"/>
      <c r="F30" s="23">
        <v>100789.85232604042</v>
      </c>
      <c r="G30" s="23"/>
      <c r="H30" s="23"/>
      <c r="I30" s="23"/>
      <c r="J30" s="23"/>
      <c r="K30" s="21"/>
      <c r="L30" s="11">
        <f t="shared" si="0"/>
        <v>103208.80878186539</v>
      </c>
      <c r="M30" s="21"/>
      <c r="N30" s="11">
        <f t="shared" si="1"/>
        <v>105685.82019263016</v>
      </c>
      <c r="O30" s="21"/>
      <c r="P30" s="11"/>
      <c r="Q30" s="23"/>
      <c r="R30" s="23"/>
      <c r="T30" s="21"/>
      <c r="U30" s="23"/>
      <c r="V30" s="23"/>
    </row>
    <row r="31" spans="1:22" s="22" customFormat="1" ht="12.6" customHeight="1" x14ac:dyDescent="0.2">
      <c r="A31" s="21"/>
      <c r="B31" s="69"/>
      <c r="D31" s="9" t="s">
        <v>121</v>
      </c>
      <c r="E31" s="21"/>
      <c r="F31" s="23">
        <v>100708.20834978748</v>
      </c>
      <c r="G31" s="23"/>
      <c r="H31" s="23"/>
      <c r="I31" s="23"/>
      <c r="J31" s="23"/>
      <c r="K31" s="21"/>
      <c r="L31" s="11">
        <f t="shared" si="0"/>
        <v>103125.20535018238</v>
      </c>
      <c r="M31" s="21"/>
      <c r="N31" s="11">
        <f t="shared" si="1"/>
        <v>105600.21027858676</v>
      </c>
      <c r="O31" s="21"/>
      <c r="P31" s="11"/>
      <c r="Q31" s="23"/>
      <c r="R31" s="23"/>
      <c r="T31" s="21"/>
      <c r="U31" s="23"/>
      <c r="V31" s="23"/>
    </row>
    <row r="32" spans="1:22" s="22" customFormat="1" ht="12.6" customHeight="1" x14ac:dyDescent="0.2">
      <c r="A32" s="21"/>
      <c r="B32" s="69"/>
      <c r="D32" s="9" t="s">
        <v>122</v>
      </c>
      <c r="E32" s="21"/>
      <c r="F32" s="23">
        <v>100708.20834978748</v>
      </c>
      <c r="G32" s="23"/>
      <c r="H32" s="23"/>
      <c r="I32" s="23"/>
      <c r="J32" s="23"/>
      <c r="K32" s="21"/>
      <c r="L32" s="11">
        <f t="shared" si="0"/>
        <v>103125.20535018238</v>
      </c>
      <c r="M32" s="21"/>
      <c r="N32" s="11">
        <f t="shared" si="1"/>
        <v>105600.21027858676</v>
      </c>
      <c r="O32" s="21"/>
      <c r="P32" s="11"/>
      <c r="Q32" s="23"/>
      <c r="R32" s="23"/>
      <c r="T32" s="21"/>
      <c r="U32" s="23"/>
      <c r="V32" s="23"/>
    </row>
    <row r="33" spans="1:22" s="22" customFormat="1" ht="12.6" customHeight="1" x14ac:dyDescent="0.2">
      <c r="A33" s="21"/>
      <c r="B33" s="69"/>
      <c r="D33" s="9" t="s">
        <v>123</v>
      </c>
      <c r="E33" s="21"/>
      <c r="F33" s="23">
        <v>100708.22298193922</v>
      </c>
      <c r="G33" s="23"/>
      <c r="H33" s="23"/>
      <c r="I33" s="23"/>
      <c r="J33" s="23"/>
      <c r="K33" s="21"/>
      <c r="L33" s="11">
        <f t="shared" si="0"/>
        <v>103125.22033350577</v>
      </c>
      <c r="M33" s="21"/>
      <c r="N33" s="11">
        <f t="shared" si="1"/>
        <v>105600.22562150992</v>
      </c>
      <c r="O33" s="21"/>
      <c r="P33" s="11"/>
      <c r="Q33" s="23"/>
      <c r="R33" s="23"/>
      <c r="T33" s="21"/>
      <c r="U33" s="23"/>
      <c r="V33" s="23"/>
    </row>
    <row r="34" spans="1:22" s="22" customFormat="1" ht="12.6" customHeight="1" x14ac:dyDescent="0.2">
      <c r="A34" s="21"/>
      <c r="B34" s="69"/>
      <c r="D34" s="9" t="s">
        <v>124</v>
      </c>
      <c r="E34" s="21"/>
      <c r="F34" s="23">
        <v>100708.20834978748</v>
      </c>
      <c r="G34" s="23"/>
      <c r="H34" s="23"/>
      <c r="I34" s="23"/>
      <c r="J34" s="23"/>
      <c r="K34" s="21"/>
      <c r="L34" s="11">
        <f t="shared" si="0"/>
        <v>103125.20535018238</v>
      </c>
      <c r="M34" s="21"/>
      <c r="N34" s="11">
        <f t="shared" si="1"/>
        <v>105600.21027858676</v>
      </c>
      <c r="O34" s="21"/>
      <c r="P34" s="11"/>
      <c r="Q34" s="23"/>
      <c r="R34" s="23"/>
      <c r="T34" s="21"/>
      <c r="U34" s="23"/>
      <c r="V34" s="23"/>
    </row>
    <row r="35" spans="1:22" s="22" customFormat="1" ht="12.6" customHeight="1" x14ac:dyDescent="0.2">
      <c r="A35" s="21"/>
      <c r="B35" s="69"/>
      <c r="D35" s="9" t="s">
        <v>125</v>
      </c>
      <c r="E35" s="21"/>
      <c r="F35" s="23">
        <v>99493.477056000003</v>
      </c>
      <c r="G35" s="23"/>
      <c r="H35" s="23"/>
      <c r="I35" s="23"/>
      <c r="J35" s="23"/>
      <c r="K35" s="21"/>
      <c r="L35" s="11">
        <f t="shared" si="0"/>
        <v>101881.320505344</v>
      </c>
      <c r="M35" s="21"/>
      <c r="N35" s="11">
        <f t="shared" si="1"/>
        <v>104326.47219747226</v>
      </c>
      <c r="O35" s="21"/>
      <c r="P35" s="11"/>
      <c r="Q35" s="23"/>
      <c r="R35" s="23"/>
      <c r="T35" s="21"/>
      <c r="U35" s="23"/>
      <c r="V35" s="23"/>
    </row>
    <row r="36" spans="1:22" s="22" customFormat="1" ht="12.6" customHeight="1" x14ac:dyDescent="0.2">
      <c r="A36" s="21"/>
      <c r="B36" s="69"/>
      <c r="D36" s="9" t="s">
        <v>126</v>
      </c>
      <c r="E36" s="21"/>
      <c r="F36" s="23">
        <v>96834.051097225703</v>
      </c>
      <c r="G36" s="23"/>
      <c r="H36" s="23"/>
      <c r="I36" s="23"/>
      <c r="J36" s="23"/>
      <c r="K36" s="21"/>
      <c r="L36" s="11">
        <f t="shared" si="0"/>
        <v>99158.068323559128</v>
      </c>
      <c r="M36" s="21"/>
      <c r="N36" s="11">
        <f t="shared" si="1"/>
        <v>101537.86196332455</v>
      </c>
      <c r="O36" s="21"/>
      <c r="P36" s="11"/>
      <c r="Q36" s="23"/>
      <c r="R36" s="23"/>
      <c r="T36" s="21"/>
      <c r="U36" s="23"/>
      <c r="V36" s="23"/>
    </row>
    <row r="37" spans="1:22" s="22" customFormat="1" ht="12.6" customHeight="1" x14ac:dyDescent="0.2">
      <c r="A37" s="21"/>
      <c r="B37" s="69"/>
      <c r="D37" s="9" t="s">
        <v>175</v>
      </c>
      <c r="E37" s="21"/>
      <c r="F37" s="23">
        <v>96834.051097225703</v>
      </c>
      <c r="G37" s="23"/>
      <c r="H37" s="23"/>
      <c r="I37" s="23"/>
      <c r="J37" s="23"/>
      <c r="K37" s="21"/>
      <c r="L37" s="11">
        <f t="shared" si="0"/>
        <v>99158.068323559128</v>
      </c>
      <c r="M37" s="21"/>
      <c r="N37" s="11">
        <f t="shared" si="1"/>
        <v>101537.86196332455</v>
      </c>
      <c r="O37" s="21"/>
      <c r="P37" s="11"/>
      <c r="Q37" s="23"/>
      <c r="R37" s="23"/>
      <c r="T37" s="21"/>
      <c r="U37" s="23"/>
      <c r="V37" s="23"/>
    </row>
    <row r="38" spans="1:22" s="22" customFormat="1" ht="12.6" customHeight="1" x14ac:dyDescent="0.2">
      <c r="A38" s="21"/>
      <c r="B38" s="69"/>
      <c r="D38" s="9" t="s">
        <v>127</v>
      </c>
      <c r="E38" s="21"/>
      <c r="F38" s="23">
        <v>95330.27138474799</v>
      </c>
      <c r="G38" s="23"/>
      <c r="H38" s="23"/>
      <c r="I38" s="23"/>
      <c r="J38" s="23"/>
      <c r="K38" s="21"/>
      <c r="L38" s="11">
        <f t="shared" si="0"/>
        <v>97618.19789798194</v>
      </c>
      <c r="M38" s="21"/>
      <c r="N38" s="11">
        <f t="shared" si="1"/>
        <v>99961.03464753351</v>
      </c>
      <c r="O38" s="21"/>
      <c r="P38" s="11"/>
      <c r="Q38" s="23"/>
      <c r="R38" s="23"/>
      <c r="T38" s="21"/>
      <c r="U38" s="23"/>
      <c r="V38" s="23"/>
    </row>
    <row r="39" spans="1:22" s="22" customFormat="1" ht="12.6" customHeight="1" x14ac:dyDescent="0.2">
      <c r="A39" s="21"/>
      <c r="B39" s="69"/>
      <c r="D39" s="9" t="s">
        <v>128</v>
      </c>
      <c r="E39" s="21"/>
      <c r="F39" s="23">
        <v>95329.593249545054</v>
      </c>
      <c r="G39" s="23"/>
      <c r="H39" s="23"/>
      <c r="I39" s="23"/>
      <c r="J39" s="23"/>
      <c r="K39" s="21"/>
      <c r="L39" s="11">
        <f t="shared" si="0"/>
        <v>97617.503487534137</v>
      </c>
      <c r="M39" s="21"/>
      <c r="N39" s="11">
        <f t="shared" si="1"/>
        <v>99960.323571234956</v>
      </c>
      <c r="O39" s="21"/>
      <c r="P39" s="11"/>
      <c r="Q39" s="23"/>
      <c r="R39" s="23"/>
      <c r="T39" s="21"/>
      <c r="U39" s="23"/>
      <c r="V39" s="23"/>
    </row>
    <row r="40" spans="1:22" s="22" customFormat="1" ht="12.6" customHeight="1" x14ac:dyDescent="0.2">
      <c r="A40" s="21"/>
      <c r="B40" s="69"/>
      <c r="D40" s="9" t="s">
        <v>167</v>
      </c>
      <c r="E40" s="21"/>
      <c r="F40" s="23">
        <v>93110.237984356034</v>
      </c>
      <c r="G40" s="23"/>
      <c r="H40" s="23"/>
      <c r="I40" s="23"/>
      <c r="J40" s="23"/>
      <c r="K40" s="21"/>
      <c r="L40" s="11">
        <f t="shared" si="0"/>
        <v>95344.883695980578</v>
      </c>
      <c r="M40" s="21"/>
      <c r="N40" s="11">
        <f t="shared" si="1"/>
        <v>97633.160904684119</v>
      </c>
      <c r="O40" s="21"/>
      <c r="P40" s="11"/>
      <c r="Q40" s="23"/>
      <c r="R40" s="23"/>
      <c r="T40" s="21"/>
      <c r="U40" s="23"/>
      <c r="V40" s="23"/>
    </row>
    <row r="41" spans="1:22" s="22" customFormat="1" ht="12.6" customHeight="1" x14ac:dyDescent="0.2">
      <c r="A41" s="21"/>
      <c r="B41" s="69"/>
      <c r="D41" s="9" t="s">
        <v>129</v>
      </c>
      <c r="E41" s="21"/>
      <c r="F41" s="23">
        <v>93110.237984356034</v>
      </c>
      <c r="G41" s="23"/>
      <c r="H41" s="23"/>
      <c r="I41" s="23"/>
      <c r="J41" s="23"/>
      <c r="K41" s="21"/>
      <c r="L41" s="11">
        <f t="shared" si="0"/>
        <v>95344.883695980578</v>
      </c>
      <c r="M41" s="21"/>
      <c r="N41" s="11">
        <f t="shared" si="1"/>
        <v>97633.160904684119</v>
      </c>
      <c r="O41" s="21"/>
      <c r="P41" s="11"/>
      <c r="Q41" s="23"/>
      <c r="R41" s="23"/>
      <c r="T41" s="21"/>
      <c r="U41" s="23"/>
      <c r="V41" s="23"/>
    </row>
    <row r="42" spans="1:22" s="22" customFormat="1" ht="12.6" customHeight="1" x14ac:dyDescent="0.2">
      <c r="A42" s="21"/>
      <c r="B42" s="69"/>
      <c r="D42" s="9" t="s">
        <v>130</v>
      </c>
      <c r="E42" s="21"/>
      <c r="F42" s="23">
        <v>93110.237984356034</v>
      </c>
      <c r="G42" s="23"/>
      <c r="H42" s="23"/>
      <c r="I42" s="23"/>
      <c r="J42" s="23"/>
      <c r="K42" s="21"/>
      <c r="L42" s="11">
        <f t="shared" si="0"/>
        <v>95344.883695980578</v>
      </c>
      <c r="M42" s="21"/>
      <c r="N42" s="11">
        <f t="shared" si="1"/>
        <v>97633.160904684119</v>
      </c>
      <c r="O42" s="21"/>
      <c r="P42" s="11"/>
      <c r="Q42" s="23"/>
      <c r="R42" s="23"/>
      <c r="T42" s="21"/>
      <c r="U42" s="23"/>
      <c r="V42" s="23"/>
    </row>
    <row r="43" spans="1:22" s="22" customFormat="1" ht="12.6" customHeight="1" x14ac:dyDescent="0.2">
      <c r="A43" s="21"/>
      <c r="B43" s="69"/>
      <c r="D43" s="9" t="s">
        <v>131</v>
      </c>
      <c r="E43" s="21"/>
      <c r="F43" s="23">
        <v>91166.054399999994</v>
      </c>
      <c r="G43" s="23"/>
      <c r="H43" s="23"/>
      <c r="I43" s="23"/>
      <c r="J43" s="23"/>
      <c r="K43" s="21"/>
      <c r="L43" s="11">
        <f t="shared" si="0"/>
        <v>93354.039705599993</v>
      </c>
      <c r="M43" s="21"/>
      <c r="N43" s="11">
        <f t="shared" si="1"/>
        <v>95594.536658534402</v>
      </c>
      <c r="O43" s="21"/>
      <c r="P43" s="11"/>
      <c r="Q43" s="23"/>
      <c r="R43" s="23"/>
      <c r="T43" s="21"/>
      <c r="U43" s="23"/>
      <c r="V43" s="23"/>
    </row>
    <row r="44" spans="1:22" s="22" customFormat="1" ht="12.6" customHeight="1" x14ac:dyDescent="0.2">
      <c r="A44" s="21"/>
      <c r="B44" s="69"/>
      <c r="D44" s="9" t="s">
        <v>132</v>
      </c>
      <c r="E44" s="21"/>
      <c r="F44" s="23">
        <v>89529.313929871423</v>
      </c>
      <c r="G44" s="23"/>
      <c r="H44" s="23"/>
      <c r="I44" s="23"/>
      <c r="J44" s="23"/>
      <c r="K44" s="21"/>
      <c r="L44" s="11">
        <f t="shared" si="0"/>
        <v>91678.017464188335</v>
      </c>
      <c r="M44" s="21"/>
      <c r="N44" s="11">
        <f t="shared" si="1"/>
        <v>93878.289883328864</v>
      </c>
      <c r="O44" s="21"/>
      <c r="P44" s="11"/>
      <c r="Q44" s="23"/>
      <c r="R44" s="23"/>
      <c r="T44" s="21"/>
      <c r="U44" s="23"/>
      <c r="V44" s="23"/>
    </row>
    <row r="45" spans="1:22" s="22" customFormat="1" ht="12.6" customHeight="1" x14ac:dyDescent="0.2">
      <c r="A45" s="21"/>
      <c r="B45" s="69"/>
      <c r="D45" s="9" t="s">
        <v>133</v>
      </c>
      <c r="E45" s="21"/>
      <c r="F45" s="23">
        <v>89529.313929871423</v>
      </c>
      <c r="G45" s="23"/>
      <c r="H45" s="23"/>
      <c r="I45" s="23"/>
      <c r="J45" s="23"/>
      <c r="K45" s="21"/>
      <c r="L45" s="11">
        <f t="shared" si="0"/>
        <v>91678.017464188335</v>
      </c>
      <c r="M45" s="21"/>
      <c r="N45" s="11">
        <f t="shared" si="1"/>
        <v>93878.289883328864</v>
      </c>
      <c r="O45" s="21"/>
      <c r="P45" s="11"/>
      <c r="Q45" s="23"/>
      <c r="R45" s="23"/>
      <c r="T45" s="21"/>
      <c r="U45" s="23"/>
      <c r="V45" s="23"/>
    </row>
    <row r="46" spans="1:22" s="22" customFormat="1" ht="12.6" customHeight="1" x14ac:dyDescent="0.2">
      <c r="A46" s="21"/>
      <c r="B46" s="69"/>
      <c r="D46" s="9" t="s">
        <v>134</v>
      </c>
      <c r="E46" s="21"/>
      <c r="F46" s="23">
        <v>89529.313929871423</v>
      </c>
      <c r="G46" s="23"/>
      <c r="H46" s="23"/>
      <c r="I46" s="23"/>
      <c r="J46" s="23"/>
      <c r="K46" s="21"/>
      <c r="L46" s="11">
        <f t="shared" si="0"/>
        <v>91678.017464188335</v>
      </c>
      <c r="M46" s="21"/>
      <c r="N46" s="11">
        <f t="shared" si="1"/>
        <v>93878.289883328864</v>
      </c>
      <c r="O46" s="21"/>
      <c r="P46" s="11"/>
      <c r="Q46" s="23"/>
      <c r="R46" s="23"/>
      <c r="T46" s="21"/>
      <c r="U46" s="23"/>
      <c r="V46" s="23"/>
    </row>
    <row r="47" spans="1:22" s="22" customFormat="1" ht="12.6" customHeight="1" x14ac:dyDescent="0.2">
      <c r="A47" s="21"/>
      <c r="B47" s="69"/>
      <c r="D47" s="9" t="s">
        <v>135</v>
      </c>
      <c r="E47" s="21"/>
      <c r="F47" s="23">
        <v>86085.066366015963</v>
      </c>
      <c r="G47" s="23"/>
      <c r="H47" s="23"/>
      <c r="I47" s="23"/>
      <c r="J47" s="23"/>
      <c r="K47" s="21"/>
      <c r="L47" s="11">
        <f t="shared" si="0"/>
        <v>88151.107958800349</v>
      </c>
      <c r="M47" s="21"/>
      <c r="N47" s="11">
        <f t="shared" si="1"/>
        <v>90266.734549811561</v>
      </c>
      <c r="O47" s="21"/>
      <c r="P47" s="11"/>
      <c r="Q47" s="23"/>
      <c r="R47" s="23"/>
      <c r="T47" s="21"/>
      <c r="U47" s="23"/>
      <c r="V47" s="23"/>
    </row>
    <row r="48" spans="1:22" s="22" customFormat="1" ht="12.6" customHeight="1" x14ac:dyDescent="0.2">
      <c r="A48" s="21"/>
      <c r="B48" s="69"/>
      <c r="D48" s="9" t="s">
        <v>136</v>
      </c>
      <c r="E48" s="21"/>
      <c r="F48" s="23">
        <v>86085.066366015963</v>
      </c>
      <c r="G48" s="23"/>
      <c r="H48" s="23"/>
      <c r="I48" s="23"/>
      <c r="J48" s="23"/>
      <c r="K48" s="21"/>
      <c r="L48" s="11">
        <f t="shared" si="0"/>
        <v>88151.107958800349</v>
      </c>
      <c r="M48" s="21"/>
      <c r="N48" s="11">
        <f t="shared" ref="N48:N71" si="2">L48*(1+$S$8)</f>
        <v>90266.734549811561</v>
      </c>
      <c r="O48" s="21"/>
      <c r="P48" s="11"/>
      <c r="Q48" s="23"/>
      <c r="R48" s="23"/>
      <c r="T48" s="21"/>
      <c r="U48" s="23"/>
      <c r="V48" s="23"/>
    </row>
    <row r="49" spans="1:22" s="22" customFormat="1" ht="12.6" customHeight="1" x14ac:dyDescent="0.2">
      <c r="A49" s="21"/>
      <c r="B49" s="69"/>
      <c r="D49" s="9" t="s">
        <v>137</v>
      </c>
      <c r="E49" s="21"/>
      <c r="F49" s="23">
        <v>84479.947366060806</v>
      </c>
      <c r="G49" s="23"/>
      <c r="H49" s="23"/>
      <c r="I49" s="23"/>
      <c r="J49" s="23"/>
      <c r="K49" s="21"/>
      <c r="L49" s="11">
        <f t="shared" si="0"/>
        <v>86507.466102846272</v>
      </c>
      <c r="M49" s="21"/>
      <c r="N49" s="11">
        <f t="shared" si="2"/>
        <v>88583.645289314591</v>
      </c>
      <c r="O49" s="21"/>
      <c r="P49" s="11"/>
      <c r="Q49" s="23"/>
      <c r="R49" s="23"/>
      <c r="T49" s="21"/>
      <c r="U49" s="23"/>
      <c r="V49" s="23"/>
    </row>
    <row r="50" spans="1:22" s="22" customFormat="1" ht="12.6" customHeight="1" x14ac:dyDescent="0.2">
      <c r="A50" s="21"/>
      <c r="B50" s="69"/>
      <c r="D50" s="9" t="s">
        <v>138</v>
      </c>
      <c r="E50" s="21"/>
      <c r="F50" s="23">
        <v>82775.010265687364</v>
      </c>
      <c r="G50" s="23"/>
      <c r="H50" s="23"/>
      <c r="I50" s="23"/>
      <c r="J50" s="23"/>
      <c r="K50" s="21"/>
      <c r="L50" s="11">
        <f t="shared" si="0"/>
        <v>84761.610512063868</v>
      </c>
      <c r="M50" s="21"/>
      <c r="N50" s="11">
        <f t="shared" si="2"/>
        <v>86795.889164353401</v>
      </c>
      <c r="O50" s="21"/>
      <c r="P50" s="11"/>
      <c r="Q50" s="23"/>
      <c r="R50" s="23"/>
      <c r="T50" s="21"/>
      <c r="U50" s="23"/>
      <c r="V50" s="23"/>
    </row>
    <row r="51" spans="1:22" s="22" customFormat="1" ht="12.6" customHeight="1" x14ac:dyDescent="0.2">
      <c r="A51" s="21"/>
      <c r="B51" s="69"/>
      <c r="D51" s="9" t="s">
        <v>139</v>
      </c>
      <c r="E51" s="21"/>
      <c r="F51" s="23">
        <v>82775.010265687364</v>
      </c>
      <c r="G51" s="23"/>
      <c r="H51" s="23"/>
      <c r="I51" s="23"/>
      <c r="J51" s="23"/>
      <c r="K51" s="21"/>
      <c r="L51" s="11">
        <f t="shared" si="0"/>
        <v>84761.610512063868</v>
      </c>
      <c r="M51" s="21"/>
      <c r="N51" s="11">
        <f t="shared" si="2"/>
        <v>86795.889164353401</v>
      </c>
      <c r="O51" s="21"/>
      <c r="P51" s="11"/>
      <c r="Q51" s="23"/>
      <c r="R51" s="23"/>
      <c r="T51" s="21"/>
      <c r="U51" s="23"/>
      <c r="V51" s="23"/>
    </row>
    <row r="52" spans="1:22" s="22" customFormat="1" ht="12.6" customHeight="1" x14ac:dyDescent="0.2">
      <c r="A52" s="21"/>
      <c r="B52" s="69"/>
      <c r="D52" s="9" t="s">
        <v>140</v>
      </c>
      <c r="E52" s="21"/>
      <c r="F52" s="23">
        <v>79590.448034027373</v>
      </c>
      <c r="G52" s="23"/>
      <c r="H52" s="23"/>
      <c r="I52" s="23"/>
      <c r="J52" s="23"/>
      <c r="K52" s="21"/>
      <c r="L52" s="11">
        <f t="shared" si="0"/>
        <v>81500.618786844032</v>
      </c>
      <c r="M52" s="21"/>
      <c r="N52" s="11">
        <f t="shared" si="2"/>
        <v>83456.633637728286</v>
      </c>
      <c r="O52" s="21"/>
      <c r="P52" s="11"/>
      <c r="Q52" s="23"/>
      <c r="R52" s="23"/>
      <c r="T52" s="21"/>
      <c r="U52" s="23"/>
      <c r="V52" s="23"/>
    </row>
    <row r="53" spans="1:22" s="22" customFormat="1" ht="12.6" customHeight="1" x14ac:dyDescent="0.2">
      <c r="A53" s="21"/>
      <c r="B53" s="69"/>
      <c r="D53" s="9" t="s">
        <v>34</v>
      </c>
      <c r="E53" s="21"/>
      <c r="F53" s="23">
        <v>79590.448034027373</v>
      </c>
      <c r="G53" s="21"/>
      <c r="H53" s="23"/>
      <c r="I53" s="21"/>
      <c r="J53" s="23"/>
      <c r="K53" s="21"/>
      <c r="L53" s="11">
        <f t="shared" si="0"/>
        <v>81500.618786844032</v>
      </c>
      <c r="M53" s="21"/>
      <c r="N53" s="11">
        <f t="shared" si="2"/>
        <v>83456.633637728286</v>
      </c>
      <c r="O53" s="21"/>
      <c r="P53" s="11"/>
      <c r="Q53" s="23"/>
      <c r="R53" s="23"/>
      <c r="T53" s="21"/>
      <c r="U53" s="23"/>
      <c r="V53" s="23"/>
    </row>
    <row r="54" spans="1:22" s="22" customFormat="1" ht="12.6" customHeight="1" x14ac:dyDescent="0.2">
      <c r="A54" s="21"/>
      <c r="B54" s="69"/>
      <c r="D54" s="9" t="s">
        <v>141</v>
      </c>
      <c r="E54" s="21"/>
      <c r="F54" s="23">
        <v>79590.448034027373</v>
      </c>
      <c r="G54" s="23"/>
      <c r="H54" s="23"/>
      <c r="I54" s="23"/>
      <c r="J54" s="23"/>
      <c r="K54" s="21"/>
      <c r="L54" s="11">
        <f t="shared" si="0"/>
        <v>81500.618786844032</v>
      </c>
      <c r="M54" s="21"/>
      <c r="N54" s="11">
        <f t="shared" si="2"/>
        <v>83456.633637728286</v>
      </c>
      <c r="O54" s="21"/>
      <c r="P54" s="11"/>
      <c r="Q54" s="23"/>
      <c r="R54" s="23"/>
      <c r="T54" s="21"/>
      <c r="U54" s="23"/>
      <c r="V54" s="23"/>
    </row>
    <row r="55" spans="1:22" s="22" customFormat="1" ht="12.6" customHeight="1" x14ac:dyDescent="0.2">
      <c r="A55" s="21"/>
      <c r="B55" s="69"/>
      <c r="D55" s="9" t="s">
        <v>142</v>
      </c>
      <c r="E55" s="21"/>
      <c r="F55" s="23">
        <v>76530.137157484816</v>
      </c>
      <c r="G55" s="23"/>
      <c r="H55" s="23"/>
      <c r="I55" s="23"/>
      <c r="J55" s="23"/>
      <c r="K55" s="21"/>
      <c r="L55" s="11">
        <f t="shared" si="0"/>
        <v>78366.860449264452</v>
      </c>
      <c r="M55" s="21"/>
      <c r="N55" s="11">
        <f t="shared" si="2"/>
        <v>80247.665100046797</v>
      </c>
      <c r="O55" s="21"/>
      <c r="P55" s="11"/>
      <c r="Q55" s="23"/>
      <c r="R55" s="23"/>
      <c r="T55" s="21"/>
      <c r="U55" s="23"/>
      <c r="V55" s="23"/>
    </row>
    <row r="56" spans="1:22" s="22" customFormat="1" ht="12.6" customHeight="1" x14ac:dyDescent="0.2">
      <c r="A56" s="21"/>
      <c r="B56" s="69"/>
      <c r="D56" s="9" t="s">
        <v>176</v>
      </c>
      <c r="E56" s="21"/>
      <c r="F56" s="23">
        <v>76530.137157484816</v>
      </c>
      <c r="G56" s="23"/>
      <c r="H56" s="23"/>
      <c r="I56" s="23"/>
      <c r="J56" s="23"/>
      <c r="K56" s="21"/>
      <c r="L56" s="11">
        <f t="shared" si="0"/>
        <v>78366.860449264452</v>
      </c>
      <c r="M56" s="21"/>
      <c r="N56" s="11">
        <f t="shared" si="2"/>
        <v>80247.665100046797</v>
      </c>
      <c r="O56" s="21"/>
      <c r="P56" s="11"/>
      <c r="Q56" s="23"/>
      <c r="R56" s="23"/>
      <c r="T56" s="21"/>
      <c r="U56" s="23"/>
      <c r="V56" s="23"/>
    </row>
    <row r="57" spans="1:22" s="22" customFormat="1" ht="12.6" customHeight="1" x14ac:dyDescent="0.2">
      <c r="A57" s="21"/>
      <c r="B57" s="69"/>
      <c r="D57" s="9" t="s">
        <v>143</v>
      </c>
      <c r="E57" s="21"/>
      <c r="F57" s="23">
        <v>76530.137157484816</v>
      </c>
      <c r="G57" s="23"/>
      <c r="H57" s="23"/>
      <c r="I57" s="23"/>
      <c r="J57" s="23"/>
      <c r="K57" s="21"/>
      <c r="L57" s="11">
        <f t="shared" si="0"/>
        <v>78366.860449264452</v>
      </c>
      <c r="M57" s="21"/>
      <c r="N57" s="11">
        <f t="shared" si="2"/>
        <v>80247.665100046797</v>
      </c>
      <c r="O57" s="21"/>
      <c r="P57" s="11"/>
      <c r="Q57" s="23"/>
      <c r="R57" s="23"/>
      <c r="T57" s="21"/>
      <c r="U57" s="23"/>
      <c r="V57" s="23"/>
    </row>
    <row r="58" spans="1:22" s="22" customFormat="1" ht="12.6" customHeight="1" x14ac:dyDescent="0.2">
      <c r="A58" s="21"/>
      <c r="B58" s="69"/>
      <c r="D58" s="9" t="s">
        <v>144</v>
      </c>
      <c r="E58" s="21"/>
      <c r="F58" s="23">
        <v>73586.959960320019</v>
      </c>
      <c r="G58" s="23"/>
      <c r="H58" s="23"/>
      <c r="I58" s="23"/>
      <c r="J58" s="23"/>
      <c r="K58" s="21"/>
      <c r="L58" s="11">
        <f t="shared" si="0"/>
        <v>75353.046999367696</v>
      </c>
      <c r="M58" s="21"/>
      <c r="N58" s="11">
        <f t="shared" si="2"/>
        <v>77161.520127352516</v>
      </c>
      <c r="O58" s="21"/>
      <c r="P58" s="11"/>
      <c r="Q58" s="23"/>
      <c r="R58" s="23"/>
      <c r="T58" s="21"/>
      <c r="U58" s="23"/>
      <c r="V58" s="23"/>
    </row>
    <row r="59" spans="1:22" s="22" customFormat="1" ht="12.6" customHeight="1" x14ac:dyDescent="0.2">
      <c r="A59" s="21"/>
      <c r="B59" s="69"/>
      <c r="D59" s="9" t="s">
        <v>145</v>
      </c>
      <c r="E59" s="21"/>
      <c r="F59" s="23">
        <v>73586.62255475267</v>
      </c>
      <c r="G59" s="23"/>
      <c r="H59" s="23"/>
      <c r="I59" s="23"/>
      <c r="J59" s="23"/>
      <c r="K59" s="21"/>
      <c r="L59" s="11">
        <f t="shared" si="0"/>
        <v>75352.701496066729</v>
      </c>
      <c r="M59" s="21"/>
      <c r="N59" s="11">
        <f t="shared" si="2"/>
        <v>77161.16633197233</v>
      </c>
      <c r="O59" s="21"/>
      <c r="P59" s="11"/>
      <c r="Q59" s="23"/>
      <c r="R59" s="23"/>
      <c r="T59" s="21"/>
      <c r="U59" s="23"/>
      <c r="V59" s="23"/>
    </row>
    <row r="60" spans="1:22" s="22" customFormat="1" ht="12.6" customHeight="1" x14ac:dyDescent="0.2">
      <c r="A60" s="21"/>
      <c r="B60" s="69"/>
      <c r="D60" s="9" t="s">
        <v>146</v>
      </c>
      <c r="E60" s="21"/>
      <c r="F60" s="23">
        <v>72214.546177382406</v>
      </c>
      <c r="G60" s="23"/>
      <c r="H60" s="23"/>
      <c r="I60" s="23"/>
      <c r="J60" s="23"/>
      <c r="K60" s="21"/>
      <c r="L60" s="11">
        <f t="shared" si="0"/>
        <v>73947.69528563958</v>
      </c>
      <c r="M60" s="21"/>
      <c r="N60" s="11">
        <f t="shared" si="2"/>
        <v>75722.439972494933</v>
      </c>
      <c r="O60" s="21"/>
      <c r="P60" s="11"/>
      <c r="Q60" s="23"/>
      <c r="R60" s="23"/>
      <c r="T60" s="21"/>
      <c r="U60" s="23"/>
      <c r="V60" s="23"/>
    </row>
    <row r="61" spans="1:22" s="22" customFormat="1" ht="12.6" customHeight="1" x14ac:dyDescent="0.2">
      <c r="A61" s="21"/>
      <c r="B61" s="69"/>
      <c r="D61" s="9" t="s">
        <v>41</v>
      </c>
      <c r="E61" s="21"/>
      <c r="F61" s="23">
        <v>70756.176685177386</v>
      </c>
      <c r="G61" s="21"/>
      <c r="H61" s="23"/>
      <c r="I61" s="21"/>
      <c r="J61" s="23"/>
      <c r="K61" s="21"/>
      <c r="L61" s="11">
        <f t="shared" si="0"/>
        <v>72454.324925621651</v>
      </c>
      <c r="M61" s="21"/>
      <c r="N61" s="11">
        <f t="shared" si="2"/>
        <v>74193.228723836568</v>
      </c>
      <c r="O61" s="21"/>
      <c r="P61" s="11"/>
      <c r="Q61" s="23"/>
      <c r="R61" s="23"/>
      <c r="T61" s="21"/>
      <c r="U61" s="23"/>
      <c r="V61" s="23"/>
    </row>
    <row r="62" spans="1:22" s="22" customFormat="1" ht="12.6" customHeight="1" x14ac:dyDescent="0.2">
      <c r="A62" s="21"/>
      <c r="B62" s="69"/>
      <c r="D62" s="9" t="s">
        <v>147</v>
      </c>
      <c r="E62" s="21"/>
      <c r="F62" s="23">
        <v>70756.176685177386</v>
      </c>
      <c r="G62" s="23"/>
      <c r="H62" s="23"/>
      <c r="I62" s="23"/>
      <c r="J62" s="23"/>
      <c r="K62" s="21"/>
      <c r="L62" s="11">
        <f t="shared" si="0"/>
        <v>72454.324925621651</v>
      </c>
      <c r="M62" s="21"/>
      <c r="N62" s="11">
        <f t="shared" si="2"/>
        <v>74193.228723836568</v>
      </c>
      <c r="O62" s="21"/>
      <c r="P62" s="11"/>
      <c r="Q62" s="23"/>
      <c r="R62" s="23"/>
      <c r="T62" s="21"/>
      <c r="U62" s="23"/>
      <c r="V62" s="23"/>
    </row>
    <row r="63" spans="1:22" s="22" customFormat="1" ht="12.6" customHeight="1" x14ac:dyDescent="0.2">
      <c r="A63" s="21"/>
      <c r="B63" s="69"/>
      <c r="D63" s="9" t="s">
        <v>148</v>
      </c>
      <c r="E63" s="21"/>
      <c r="F63" s="23">
        <v>68035.072008105446</v>
      </c>
      <c r="G63" s="23"/>
      <c r="H63" s="23"/>
      <c r="I63" s="23"/>
      <c r="J63" s="23"/>
      <c r="K63" s="21"/>
      <c r="L63" s="11">
        <f t="shared" si="0"/>
        <v>69667.913736299975</v>
      </c>
      <c r="M63" s="21"/>
      <c r="N63" s="11">
        <f t="shared" si="2"/>
        <v>71339.943665971179</v>
      </c>
      <c r="O63" s="21"/>
      <c r="P63" s="11"/>
      <c r="Q63" s="23"/>
      <c r="R63" s="23"/>
      <c r="T63" s="21"/>
      <c r="U63" s="23"/>
      <c r="V63" s="23"/>
    </row>
    <row r="64" spans="1:22" s="22" customFormat="1" ht="12.6" customHeight="1" x14ac:dyDescent="0.2">
      <c r="A64" s="21"/>
      <c r="B64" s="69"/>
      <c r="D64" s="9" t="s">
        <v>149</v>
      </c>
      <c r="E64" s="21"/>
      <c r="F64" s="23">
        <v>68035.072008105446</v>
      </c>
      <c r="G64" s="23"/>
      <c r="H64" s="23"/>
      <c r="I64" s="23"/>
      <c r="J64" s="23"/>
      <c r="K64" s="21"/>
      <c r="L64" s="11">
        <f t="shared" si="0"/>
        <v>69667.913736299975</v>
      </c>
      <c r="M64" s="21"/>
      <c r="N64" s="11">
        <f t="shared" si="2"/>
        <v>71339.943665971179</v>
      </c>
      <c r="O64" s="21"/>
      <c r="P64" s="11"/>
      <c r="Q64" s="23"/>
      <c r="R64" s="23"/>
      <c r="T64" s="21"/>
      <c r="U64" s="23"/>
      <c r="V64" s="23"/>
    </row>
    <row r="65" spans="1:26" s="22" customFormat="1" ht="12.6" customHeight="1" x14ac:dyDescent="0.2">
      <c r="A65" s="21"/>
      <c r="B65" s="69"/>
      <c r="D65" s="9" t="s">
        <v>43</v>
      </c>
      <c r="E65" s="21"/>
      <c r="F65" s="23">
        <v>68035.072008105446</v>
      </c>
      <c r="G65" s="23"/>
      <c r="H65" s="23"/>
      <c r="I65" s="23"/>
      <c r="J65" s="23"/>
      <c r="K65" s="21"/>
      <c r="L65" s="11">
        <f t="shared" si="0"/>
        <v>69667.913736299975</v>
      </c>
      <c r="M65" s="21"/>
      <c r="N65" s="11">
        <f t="shared" si="2"/>
        <v>71339.943665971179</v>
      </c>
      <c r="O65" s="21"/>
      <c r="P65" s="11"/>
      <c r="Q65" s="23"/>
      <c r="R65" s="23"/>
      <c r="T65" s="21"/>
      <c r="U65" s="23"/>
      <c r="V65" s="23"/>
    </row>
    <row r="66" spans="1:26" s="22" customFormat="1" ht="12.6" customHeight="1" x14ac:dyDescent="0.2">
      <c r="A66" s="21"/>
      <c r="B66" s="69"/>
      <c r="D66" s="9" t="s">
        <v>150</v>
      </c>
      <c r="E66" s="21"/>
      <c r="F66" s="23">
        <v>64198.565720640006</v>
      </c>
      <c r="G66" s="23"/>
      <c r="H66" s="23"/>
      <c r="I66" s="23"/>
      <c r="J66" s="23"/>
      <c r="K66" s="21"/>
      <c r="L66" s="11">
        <f t="shared" si="0"/>
        <v>65739.331297935365</v>
      </c>
      <c r="M66" s="21"/>
      <c r="N66" s="11">
        <f t="shared" si="2"/>
        <v>67317.075249085814</v>
      </c>
      <c r="O66" s="21"/>
      <c r="P66" s="11"/>
      <c r="Q66" s="23"/>
      <c r="R66" s="23"/>
      <c r="T66" s="21"/>
      <c r="U66" s="23"/>
      <c r="V66" s="23"/>
    </row>
    <row r="67" spans="1:26" s="22" customFormat="1" ht="12.6" customHeight="1" x14ac:dyDescent="0.2">
      <c r="A67" s="21"/>
      <c r="B67" s="69"/>
      <c r="D67" s="9" t="s">
        <v>151</v>
      </c>
      <c r="E67" s="21"/>
      <c r="F67" s="23">
        <v>60483.074644067456</v>
      </c>
      <c r="G67" s="23"/>
      <c r="H67" s="23"/>
      <c r="I67" s="23"/>
      <c r="J67" s="23"/>
      <c r="K67" s="21"/>
      <c r="L67" s="11">
        <f t="shared" si="0"/>
        <v>61934.668435525076</v>
      </c>
      <c r="M67" s="21"/>
      <c r="N67" s="11">
        <f t="shared" si="2"/>
        <v>63421.100477977678</v>
      </c>
      <c r="O67" s="21"/>
      <c r="P67" s="11"/>
      <c r="Q67" s="23"/>
      <c r="R67" s="23"/>
      <c r="T67" s="21"/>
      <c r="U67" s="23"/>
      <c r="V67" s="23"/>
    </row>
    <row r="68" spans="1:26" s="22" customFormat="1" ht="12.6" customHeight="1" x14ac:dyDescent="0.2">
      <c r="A68" s="21"/>
      <c r="B68" s="69"/>
      <c r="D68" s="9" t="s">
        <v>152</v>
      </c>
      <c r="E68" s="21"/>
      <c r="F68" s="23">
        <v>58155.846762717796</v>
      </c>
      <c r="G68" s="23"/>
      <c r="H68" s="23"/>
      <c r="I68" s="23"/>
      <c r="J68" s="23"/>
      <c r="K68" s="21"/>
      <c r="L68" s="11">
        <f t="shared" si="0"/>
        <v>59551.587085023028</v>
      </c>
      <c r="M68" s="21"/>
      <c r="N68" s="11">
        <f t="shared" si="2"/>
        <v>60980.825175063583</v>
      </c>
      <c r="O68" s="21"/>
      <c r="P68" s="11"/>
      <c r="Q68" s="23"/>
      <c r="R68" s="23"/>
      <c r="T68" s="21"/>
      <c r="U68" s="23"/>
      <c r="V68" s="23"/>
    </row>
    <row r="69" spans="1:26" s="22" customFormat="1" ht="12.6" customHeight="1" x14ac:dyDescent="0.2">
      <c r="A69" s="21"/>
      <c r="B69" s="69"/>
      <c r="D69" s="9" t="s">
        <v>153</v>
      </c>
      <c r="E69" s="21"/>
      <c r="F69" s="23">
        <v>52765.977834662401</v>
      </c>
      <c r="G69" s="23"/>
      <c r="H69" s="23"/>
      <c r="I69" s="23"/>
      <c r="J69" s="23"/>
      <c r="K69" s="21"/>
      <c r="L69" s="11">
        <f t="shared" si="0"/>
        <v>54032.361302694299</v>
      </c>
      <c r="M69" s="21"/>
      <c r="N69" s="11">
        <f t="shared" si="2"/>
        <v>55329.137973958961</v>
      </c>
      <c r="O69" s="21"/>
      <c r="P69" s="11"/>
      <c r="Q69" s="23"/>
      <c r="R69" s="23"/>
      <c r="T69" s="21"/>
      <c r="U69" s="23"/>
      <c r="V69" s="23"/>
    </row>
    <row r="70" spans="1:26" s="22" customFormat="1" ht="12.6" customHeight="1" x14ac:dyDescent="0.2">
      <c r="A70" s="21"/>
      <c r="B70" s="69"/>
      <c r="D70" s="9" t="s">
        <v>154</v>
      </c>
      <c r="E70" s="21"/>
      <c r="F70" s="23">
        <v>48784.813217798408</v>
      </c>
      <c r="G70" s="23"/>
      <c r="H70" s="23"/>
      <c r="I70" s="23"/>
      <c r="J70" s="23"/>
      <c r="K70" s="21"/>
      <c r="L70" s="11">
        <f t="shared" si="0"/>
        <v>49955.64873502557</v>
      </c>
      <c r="M70" s="21"/>
      <c r="N70" s="11">
        <f t="shared" si="2"/>
        <v>51154.584304666183</v>
      </c>
      <c r="O70" s="21"/>
      <c r="P70" s="11"/>
      <c r="Q70" s="23"/>
      <c r="R70" s="23"/>
      <c r="T70" s="21"/>
      <c r="U70" s="23"/>
      <c r="V70" s="23"/>
    </row>
    <row r="71" spans="1:26" ht="12.75" customHeight="1" x14ac:dyDescent="0.2">
      <c r="B71" s="10">
        <v>3</v>
      </c>
      <c r="C71" s="9"/>
      <c r="D71" s="9" t="s">
        <v>55</v>
      </c>
      <c r="E71" s="11">
        <v>1</v>
      </c>
      <c r="F71" s="11">
        <v>172403.21092556798</v>
      </c>
      <c r="H71" s="11"/>
      <c r="J71" s="11"/>
      <c r="K71" s="11"/>
      <c r="L71" s="11">
        <f t="shared" si="0"/>
        <v>176540.88798778161</v>
      </c>
      <c r="M71" s="11"/>
      <c r="N71" s="11">
        <f t="shared" si="2"/>
        <v>180777.86929948837</v>
      </c>
      <c r="O71" s="11"/>
      <c r="P71" s="11"/>
      <c r="Q71" s="11"/>
      <c r="R71" s="11"/>
    </row>
    <row r="72" spans="1:26" ht="12.75" customHeight="1" x14ac:dyDescent="0.2">
      <c r="B72" s="10">
        <v>4</v>
      </c>
      <c r="C72" s="9"/>
      <c r="D72" s="9" t="s">
        <v>169</v>
      </c>
      <c r="E72" s="11">
        <v>1</v>
      </c>
      <c r="F72" s="11">
        <v>172403.21092556798</v>
      </c>
      <c r="H72" s="11"/>
      <c r="J72" s="11"/>
      <c r="K72" s="11"/>
      <c r="L72" s="11">
        <f t="shared" si="0"/>
        <v>176540.88798778161</v>
      </c>
      <c r="M72" s="11"/>
      <c r="N72" s="11">
        <f t="shared" ref="N72:N92" si="3">L72*(1+$S$8)</f>
        <v>180777.86929948837</v>
      </c>
      <c r="O72" s="11"/>
      <c r="P72" s="11"/>
      <c r="Q72" s="11"/>
      <c r="R72" s="11"/>
      <c r="V72" s="11"/>
    </row>
    <row r="73" spans="1:26" ht="12.75" customHeight="1" x14ac:dyDescent="0.2">
      <c r="B73" s="10">
        <v>5</v>
      </c>
      <c r="C73" s="9"/>
      <c r="D73" s="9" t="s">
        <v>56</v>
      </c>
      <c r="E73" s="11">
        <v>1</v>
      </c>
      <c r="F73" s="11">
        <v>161670.62867740364</v>
      </c>
      <c r="H73" s="11"/>
      <c r="J73" s="11"/>
      <c r="K73" s="11"/>
      <c r="L73" s="11">
        <f t="shared" si="0"/>
        <v>165550.72376566133</v>
      </c>
      <c r="M73" s="11"/>
      <c r="N73" s="11">
        <f t="shared" si="3"/>
        <v>169523.9411360372</v>
      </c>
      <c r="O73" s="11"/>
      <c r="P73" s="11"/>
      <c r="Q73" s="11"/>
      <c r="R73" s="11"/>
    </row>
    <row r="74" spans="1:26" ht="12.75" customHeight="1" x14ac:dyDescent="0.2">
      <c r="B74" s="10">
        <v>6</v>
      </c>
      <c r="C74" s="9"/>
      <c r="D74" s="9" t="s">
        <v>9</v>
      </c>
      <c r="E74" s="11">
        <v>1</v>
      </c>
      <c r="F74" s="11">
        <v>136980.16443615395</v>
      </c>
      <c r="H74" s="11"/>
      <c r="J74" s="11"/>
      <c r="K74" s="11"/>
      <c r="L74" s="11">
        <f t="shared" si="0"/>
        <v>140267.68838262165</v>
      </c>
      <c r="M74" s="11"/>
      <c r="N74" s="11">
        <f t="shared" si="3"/>
        <v>143634.11290380458</v>
      </c>
      <c r="O74" s="11"/>
      <c r="P74" s="11"/>
      <c r="Q74" s="11"/>
      <c r="R74" s="11"/>
    </row>
    <row r="75" spans="1:26" ht="12.75" customHeight="1" x14ac:dyDescent="0.2">
      <c r="B75" s="10">
        <v>7</v>
      </c>
      <c r="C75" s="9"/>
      <c r="D75" s="9" t="s">
        <v>155</v>
      </c>
      <c r="E75" s="11">
        <v>1</v>
      </c>
      <c r="F75" s="11">
        <v>136980.16443615395</v>
      </c>
      <c r="H75" s="11"/>
      <c r="J75" s="11"/>
      <c r="K75" s="11"/>
      <c r="L75" s="11">
        <f t="shared" si="0"/>
        <v>140267.68838262165</v>
      </c>
      <c r="M75" s="11"/>
      <c r="N75" s="11">
        <f t="shared" si="3"/>
        <v>143634.11290380458</v>
      </c>
      <c r="O75" s="11"/>
      <c r="P75" s="11"/>
      <c r="Q75" s="11"/>
      <c r="R75" s="11"/>
    </row>
    <row r="76" spans="1:26" ht="12.75" customHeight="1" x14ac:dyDescent="0.25">
      <c r="B76" s="10">
        <v>8</v>
      </c>
      <c r="C76" s="9"/>
      <c r="D76" s="9" t="s">
        <v>12</v>
      </c>
      <c r="E76" s="11">
        <v>1</v>
      </c>
      <c r="F76" s="11">
        <v>131588.63620412533</v>
      </c>
      <c r="H76" s="11"/>
      <c r="J76" s="11"/>
      <c r="K76" s="11"/>
      <c r="L76" s="11">
        <f t="shared" si="0"/>
        <v>134746.76347302433</v>
      </c>
      <c r="M76" s="11"/>
      <c r="N76" s="11">
        <f t="shared" si="3"/>
        <v>137980.68579637693</v>
      </c>
      <c r="O76" s="11"/>
      <c r="P76" s="11"/>
      <c r="Q76" s="11"/>
      <c r="R76" s="11"/>
      <c r="T76" s="62"/>
      <c r="W76" s="83"/>
      <c r="X76" s="83"/>
      <c r="Y76" s="83"/>
      <c r="Z76" s="83"/>
    </row>
    <row r="77" spans="1:26" ht="12.75" customHeight="1" x14ac:dyDescent="0.25">
      <c r="B77" s="10">
        <v>9</v>
      </c>
      <c r="C77" s="9"/>
      <c r="D77" s="9" t="s">
        <v>29</v>
      </c>
      <c r="E77" s="11">
        <v>2</v>
      </c>
      <c r="F77" s="11">
        <v>131587.4186582501</v>
      </c>
      <c r="H77" s="11"/>
      <c r="J77" s="11"/>
      <c r="K77" s="11"/>
      <c r="L77" s="11">
        <f t="shared" si="0"/>
        <v>134745.5167060481</v>
      </c>
      <c r="M77" s="11"/>
      <c r="N77" s="11">
        <f t="shared" si="3"/>
        <v>137979.40910699326</v>
      </c>
      <c r="O77" s="11"/>
      <c r="P77" s="11"/>
      <c r="Q77" s="11"/>
      <c r="R77" s="11"/>
      <c r="T77" s="62"/>
      <c r="W77" s="83"/>
      <c r="X77" s="83"/>
      <c r="Y77" s="83"/>
      <c r="Z77" s="83"/>
    </row>
    <row r="78" spans="1:26" ht="12.75" customHeight="1" x14ac:dyDescent="0.2">
      <c r="B78" s="10">
        <v>10</v>
      </c>
      <c r="C78" s="9"/>
      <c r="D78" s="9" t="s">
        <v>170</v>
      </c>
      <c r="E78" s="11">
        <v>1</v>
      </c>
      <c r="F78" s="11">
        <v>126160.82072320653</v>
      </c>
      <c r="H78" s="11"/>
      <c r="J78" s="11"/>
      <c r="K78" s="11"/>
      <c r="L78" s="11">
        <f t="shared" ref="L78:L92" si="4">F78*(1+$S$8)</f>
        <v>129188.6804205635</v>
      </c>
      <c r="M78" s="11"/>
      <c r="N78" s="11">
        <f t="shared" si="3"/>
        <v>132289.20875065704</v>
      </c>
      <c r="O78" s="11"/>
      <c r="P78" s="11"/>
      <c r="Q78" s="11"/>
      <c r="R78" s="11"/>
    </row>
    <row r="79" spans="1:26" ht="12.75" customHeight="1" x14ac:dyDescent="0.2">
      <c r="B79" s="10">
        <v>11</v>
      </c>
      <c r="C79" s="9"/>
      <c r="D79" s="9" t="s">
        <v>11</v>
      </c>
      <c r="E79" s="11">
        <v>1</v>
      </c>
      <c r="F79" s="11">
        <v>126160.82072320653</v>
      </c>
      <c r="H79" s="11"/>
      <c r="J79" s="11"/>
      <c r="K79" s="11"/>
      <c r="L79" s="11">
        <f t="shared" si="4"/>
        <v>129188.6804205635</v>
      </c>
      <c r="M79" s="11"/>
      <c r="N79" s="11">
        <f t="shared" si="3"/>
        <v>132289.20875065704</v>
      </c>
      <c r="O79" s="11"/>
      <c r="P79" s="11"/>
      <c r="Q79" s="11"/>
      <c r="R79" s="11"/>
    </row>
    <row r="80" spans="1:26" ht="12.75" customHeight="1" x14ac:dyDescent="0.2">
      <c r="B80" s="10">
        <v>12</v>
      </c>
      <c r="C80" s="9"/>
      <c r="D80" s="9" t="s">
        <v>10</v>
      </c>
      <c r="E80" s="11">
        <v>1</v>
      </c>
      <c r="F80" s="11">
        <v>125909.59626612371</v>
      </c>
      <c r="H80" s="11"/>
      <c r="J80" s="11"/>
      <c r="K80" s="11"/>
      <c r="L80" s="11">
        <f t="shared" si="4"/>
        <v>128931.42657651068</v>
      </c>
      <c r="M80" s="11"/>
      <c r="N80" s="11">
        <f t="shared" si="3"/>
        <v>132025.78081434694</v>
      </c>
      <c r="O80" s="11"/>
      <c r="P80" s="11"/>
      <c r="Q80" s="11"/>
      <c r="R80" s="11"/>
    </row>
    <row r="81" spans="1:22" x14ac:dyDescent="0.2">
      <c r="B81" s="10">
        <v>13</v>
      </c>
      <c r="C81" s="9"/>
      <c r="D81" s="9" t="s">
        <v>88</v>
      </c>
      <c r="E81" s="1">
        <v>1</v>
      </c>
      <c r="F81" s="11">
        <v>125372.59810350621</v>
      </c>
      <c r="H81" s="11"/>
      <c r="J81" s="11"/>
      <c r="L81" s="11">
        <f t="shared" si="4"/>
        <v>128381.54045799037</v>
      </c>
      <c r="N81" s="11">
        <f t="shared" si="3"/>
        <v>131462.69742898215</v>
      </c>
      <c r="P81" s="11"/>
      <c r="Q81" s="11"/>
      <c r="R81" s="11"/>
    </row>
    <row r="82" spans="1:22" ht="12.75" customHeight="1" x14ac:dyDescent="0.2">
      <c r="B82" s="10">
        <v>14</v>
      </c>
      <c r="C82" s="9"/>
      <c r="D82" s="9" t="s">
        <v>30</v>
      </c>
      <c r="E82" s="11">
        <v>1</v>
      </c>
      <c r="F82" s="11">
        <v>124788.48576376771</v>
      </c>
      <c r="H82" s="11"/>
      <c r="J82" s="11"/>
      <c r="K82" s="11"/>
      <c r="L82" s="11">
        <f>F82*(1+$S$8)</f>
        <v>127783.40942209814</v>
      </c>
      <c r="M82" s="11"/>
      <c r="N82" s="11">
        <f t="shared" si="3"/>
        <v>130850.21124822849</v>
      </c>
      <c r="O82" s="11"/>
      <c r="P82" s="11"/>
      <c r="Q82" s="11"/>
      <c r="R82" s="11"/>
    </row>
    <row r="83" spans="1:22" ht="12.75" customHeight="1" x14ac:dyDescent="0.2">
      <c r="B83" s="10">
        <v>15</v>
      </c>
      <c r="C83" s="9"/>
      <c r="D83" s="9" t="s">
        <v>32</v>
      </c>
      <c r="E83" s="11">
        <v>1</v>
      </c>
      <c r="F83" s="11">
        <v>123805.80506429408</v>
      </c>
      <c r="H83" s="11"/>
      <c r="J83" s="11"/>
      <c r="K83" s="11"/>
      <c r="L83" s="11">
        <f>F83*(1+$S$8)</f>
        <v>126777.14438583713</v>
      </c>
      <c r="M83" s="11"/>
      <c r="N83" s="11">
        <f t="shared" si="3"/>
        <v>129819.79585109722</v>
      </c>
      <c r="O83" s="11"/>
      <c r="P83" s="11"/>
      <c r="Q83" s="11"/>
      <c r="R83" s="11"/>
    </row>
    <row r="84" spans="1:22" ht="12.75" customHeight="1" x14ac:dyDescent="0.2">
      <c r="B84" s="10">
        <v>16</v>
      </c>
      <c r="C84" s="9"/>
      <c r="D84" s="9" t="s">
        <v>171</v>
      </c>
      <c r="E84" s="11">
        <v>1</v>
      </c>
      <c r="F84" s="11">
        <v>123716.92252524661</v>
      </c>
      <c r="H84" s="11"/>
      <c r="J84" s="11"/>
      <c r="K84" s="11"/>
      <c r="L84" s="11">
        <f t="shared" si="4"/>
        <v>126686.12866585254</v>
      </c>
      <c r="M84" s="11"/>
      <c r="N84" s="11">
        <f t="shared" si="3"/>
        <v>129726.595753833</v>
      </c>
      <c r="O84" s="11"/>
      <c r="P84" s="11"/>
      <c r="Q84" s="11"/>
      <c r="R84" s="11"/>
    </row>
    <row r="85" spans="1:22" ht="12.75" customHeight="1" x14ac:dyDescent="0.2">
      <c r="B85" s="10">
        <v>17</v>
      </c>
      <c r="C85" s="9"/>
      <c r="D85" s="9" t="s">
        <v>100</v>
      </c>
      <c r="E85" s="11">
        <v>1</v>
      </c>
      <c r="F85" s="11">
        <v>122571.89990773756</v>
      </c>
      <c r="H85" s="11"/>
      <c r="J85" s="11"/>
      <c r="K85" s="11"/>
      <c r="L85" s="11">
        <f t="shared" si="4"/>
        <v>125513.62550552326</v>
      </c>
      <c r="M85" s="11"/>
      <c r="N85" s="11">
        <f t="shared" si="3"/>
        <v>128525.95251765582</v>
      </c>
      <c r="O85" s="11"/>
      <c r="P85" s="11"/>
      <c r="Q85" s="11"/>
      <c r="R85" s="11"/>
    </row>
    <row r="86" spans="1:22" x14ac:dyDescent="0.2">
      <c r="B86" s="10">
        <v>18</v>
      </c>
      <c r="C86" s="9"/>
      <c r="D86" s="9" t="s">
        <v>161</v>
      </c>
      <c r="E86" s="11">
        <v>1</v>
      </c>
      <c r="F86" s="11">
        <v>118654.84918913999</v>
      </c>
      <c r="H86" s="11"/>
      <c r="J86" s="11"/>
      <c r="K86" s="11"/>
      <c r="L86" s="11">
        <f t="shared" si="4"/>
        <v>121502.56556967935</v>
      </c>
      <c r="M86" s="11"/>
      <c r="N86" s="11">
        <f t="shared" si="3"/>
        <v>124418.62714335167</v>
      </c>
      <c r="O86" s="11"/>
      <c r="P86" s="23"/>
      <c r="Q86" s="11"/>
      <c r="R86" s="11"/>
    </row>
    <row r="87" spans="1:22" s="22" customFormat="1" ht="12.75" customHeight="1" x14ac:dyDescent="0.2">
      <c r="A87" s="21"/>
      <c r="B87" s="10">
        <v>19</v>
      </c>
      <c r="D87" s="9" t="s">
        <v>162</v>
      </c>
      <c r="E87" s="23">
        <v>1</v>
      </c>
      <c r="F87" s="23">
        <v>118360.21261729613</v>
      </c>
      <c r="G87" s="23"/>
      <c r="H87" s="23"/>
      <c r="I87" s="23"/>
      <c r="J87" s="23"/>
      <c r="K87" s="23"/>
      <c r="L87" s="23">
        <f>F87*(1+$S$8)</f>
        <v>121200.85772011123</v>
      </c>
      <c r="M87" s="23"/>
      <c r="N87" s="23">
        <f>L87*(1+$S$8)</f>
        <v>124109.6783053939</v>
      </c>
      <c r="O87" s="23"/>
      <c r="P87" s="23"/>
      <c r="Q87" s="23"/>
      <c r="R87" s="23"/>
      <c r="V87" s="21"/>
    </row>
    <row r="88" spans="1:22" ht="12.75" customHeight="1" x14ac:dyDescent="0.2">
      <c r="B88" s="10">
        <v>20</v>
      </c>
      <c r="C88" s="9"/>
      <c r="D88" s="9" t="s">
        <v>8</v>
      </c>
      <c r="E88" s="11">
        <v>1</v>
      </c>
      <c r="F88" s="11">
        <v>116721.95897852318</v>
      </c>
      <c r="H88" s="11"/>
      <c r="J88" s="11"/>
      <c r="K88" s="11"/>
      <c r="L88" s="11">
        <f t="shared" si="4"/>
        <v>119523.28599400773</v>
      </c>
      <c r="M88" s="11"/>
      <c r="N88" s="11">
        <f t="shared" si="3"/>
        <v>122391.84485786392</v>
      </c>
      <c r="O88" s="11"/>
      <c r="P88" s="11"/>
      <c r="Q88" s="11"/>
      <c r="R88" s="11"/>
    </row>
    <row r="89" spans="1:22" ht="12.75" customHeight="1" x14ac:dyDescent="0.2">
      <c r="B89" s="10">
        <v>21</v>
      </c>
      <c r="C89" s="9"/>
      <c r="D89" s="9" t="s">
        <v>31</v>
      </c>
      <c r="E89" s="11">
        <v>1</v>
      </c>
      <c r="F89" s="11">
        <v>115019.78510604362</v>
      </c>
      <c r="H89" s="11"/>
      <c r="J89" s="11"/>
      <c r="K89" s="11"/>
      <c r="L89" s="11">
        <f t="shared" si="4"/>
        <v>117780.25994858867</v>
      </c>
      <c r="M89" s="11"/>
      <c r="N89" s="11">
        <f t="shared" si="3"/>
        <v>120606.98618735481</v>
      </c>
      <c r="O89" s="11"/>
      <c r="P89" s="11"/>
      <c r="Q89" s="11"/>
      <c r="R89" s="11"/>
    </row>
    <row r="90" spans="1:22" ht="12.75" customHeight="1" x14ac:dyDescent="0.2">
      <c r="B90" s="10">
        <v>22</v>
      </c>
      <c r="C90" s="9"/>
      <c r="D90" s="9" t="s">
        <v>157</v>
      </c>
      <c r="E90" s="11">
        <v>1</v>
      </c>
      <c r="F90" s="11">
        <v>114926.22640606252</v>
      </c>
      <c r="H90" s="11"/>
      <c r="J90" s="11"/>
      <c r="K90" s="11"/>
      <c r="L90" s="11">
        <f t="shared" si="4"/>
        <v>117684.45583980803</v>
      </c>
      <c r="M90" s="11"/>
      <c r="N90" s="11">
        <f t="shared" si="3"/>
        <v>120508.88277996342</v>
      </c>
      <c r="O90" s="11"/>
      <c r="P90" s="11"/>
      <c r="Q90" s="11"/>
      <c r="R90" s="11"/>
    </row>
    <row r="91" spans="1:22" ht="12.75" customHeight="1" x14ac:dyDescent="0.2">
      <c r="B91" s="10">
        <v>23</v>
      </c>
      <c r="C91" s="9"/>
      <c r="D91" s="9" t="s">
        <v>75</v>
      </c>
      <c r="E91" s="11">
        <v>1</v>
      </c>
      <c r="F91" s="11">
        <v>112750.21994273755</v>
      </c>
      <c r="H91" s="11"/>
      <c r="J91" s="11"/>
      <c r="K91" s="11"/>
      <c r="L91" s="11">
        <f t="shared" si="4"/>
        <v>115456.22522136325</v>
      </c>
      <c r="M91" s="11"/>
      <c r="N91" s="11">
        <f t="shared" si="3"/>
        <v>118227.17462667597</v>
      </c>
      <c r="O91" s="11"/>
      <c r="P91" s="11"/>
      <c r="Q91" s="11"/>
      <c r="R91" s="11"/>
    </row>
    <row r="92" spans="1:22" ht="12.75" customHeight="1" x14ac:dyDescent="0.2">
      <c r="B92" s="10">
        <v>24</v>
      </c>
      <c r="C92" s="9"/>
      <c r="D92" s="9" t="s">
        <v>172</v>
      </c>
      <c r="E92" s="11">
        <v>1</v>
      </c>
      <c r="F92" s="11">
        <v>107799.21822730254</v>
      </c>
      <c r="H92" s="11"/>
      <c r="J92" s="11"/>
      <c r="K92" s="11"/>
      <c r="L92" s="11">
        <f t="shared" si="4"/>
        <v>110386.39946475781</v>
      </c>
      <c r="M92" s="11"/>
      <c r="N92" s="11">
        <f t="shared" si="3"/>
        <v>113035.673051912</v>
      </c>
      <c r="O92" s="11"/>
      <c r="P92" s="11"/>
      <c r="Q92" s="11"/>
      <c r="R92" s="11"/>
    </row>
    <row r="93" spans="1:22" s="22" customFormat="1" ht="12.75" customHeight="1" x14ac:dyDescent="0.2">
      <c r="A93" s="21"/>
      <c r="B93" s="10">
        <v>25</v>
      </c>
      <c r="D93" s="9" t="s">
        <v>57</v>
      </c>
      <c r="E93" s="23">
        <v>3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11"/>
      <c r="R93" s="23"/>
      <c r="V93" s="21"/>
    </row>
    <row r="94" spans="1:22" s="22" customFormat="1" ht="12.75" customHeight="1" x14ac:dyDescent="0.2">
      <c r="A94" s="21"/>
      <c r="D94" s="9" t="s">
        <v>58</v>
      </c>
      <c r="E94" s="23"/>
      <c r="F94" s="23">
        <v>95028.509418278409</v>
      </c>
      <c r="G94" s="23"/>
      <c r="H94" s="23"/>
      <c r="I94" s="23"/>
      <c r="J94" s="23"/>
      <c r="K94" s="23"/>
      <c r="L94" s="23">
        <f t="shared" ref="L94:L150" si="5">F94*(1+$S$8)</f>
        <v>97309.193644317085</v>
      </c>
      <c r="M94" s="23"/>
      <c r="N94" s="23">
        <f>L94*(1+$S$8)</f>
        <v>99644.614291780701</v>
      </c>
      <c r="O94" s="23"/>
      <c r="P94" s="23"/>
      <c r="Q94" s="23"/>
      <c r="R94" s="23"/>
      <c r="V94" s="21"/>
    </row>
    <row r="95" spans="1:22" s="22" customFormat="1" ht="12.75" customHeight="1" x14ac:dyDescent="0.2">
      <c r="A95" s="21"/>
      <c r="B95" s="57"/>
      <c r="D95" s="9" t="s">
        <v>59</v>
      </c>
      <c r="E95" s="23"/>
      <c r="F95" s="23">
        <v>78106.425941145601</v>
      </c>
      <c r="G95" s="23"/>
      <c r="H95" s="23"/>
      <c r="I95" s="23"/>
      <c r="J95" s="23"/>
      <c r="K95" s="23"/>
      <c r="L95" s="23">
        <f t="shared" si="5"/>
        <v>79980.980163733097</v>
      </c>
      <c r="M95" s="23"/>
      <c r="N95" s="23">
        <f t="shared" ref="N95:N101" si="6">L95*(1+$S$8)</f>
        <v>81900.523687662688</v>
      </c>
      <c r="O95" s="23"/>
      <c r="P95" s="23"/>
      <c r="Q95" s="23"/>
      <c r="R95" s="23"/>
      <c r="V95" s="21"/>
    </row>
    <row r="96" spans="1:22" s="22" customFormat="1" ht="12.75" customHeight="1" x14ac:dyDescent="0.2">
      <c r="A96" s="21"/>
      <c r="D96" s="9" t="s">
        <v>60</v>
      </c>
      <c r="E96" s="23"/>
      <c r="F96" s="23">
        <v>75103.176798316825</v>
      </c>
      <c r="G96" s="23"/>
      <c r="H96" s="23"/>
      <c r="I96" s="23"/>
      <c r="J96" s="23"/>
      <c r="K96" s="23"/>
      <c r="L96" s="23">
        <f t="shared" si="5"/>
        <v>76905.653041476427</v>
      </c>
      <c r="M96" s="23"/>
      <c r="N96" s="23">
        <f t="shared" si="6"/>
        <v>78751.388714471861</v>
      </c>
      <c r="O96" s="23"/>
      <c r="P96" s="23"/>
      <c r="Q96" s="23"/>
      <c r="R96" s="23"/>
      <c r="V96" s="21"/>
    </row>
    <row r="97" spans="1:22" s="22" customFormat="1" ht="12.75" customHeight="1" x14ac:dyDescent="0.2">
      <c r="A97" s="21"/>
      <c r="D97" s="9" t="s">
        <v>61</v>
      </c>
      <c r="E97" s="23"/>
      <c r="F97" s="23">
        <v>72214.546177382406</v>
      </c>
      <c r="G97" s="23"/>
      <c r="H97" s="23"/>
      <c r="I97" s="23"/>
      <c r="J97" s="23"/>
      <c r="K97" s="23"/>
      <c r="L97" s="23">
        <f t="shared" si="5"/>
        <v>73947.69528563958</v>
      </c>
      <c r="M97" s="23"/>
      <c r="N97" s="23">
        <f t="shared" si="6"/>
        <v>75722.439972494933</v>
      </c>
      <c r="O97" s="23"/>
      <c r="P97" s="23"/>
      <c r="Q97" s="23"/>
      <c r="R97" s="23"/>
      <c r="V97" s="21"/>
    </row>
    <row r="98" spans="1:22" s="22" customFormat="1" ht="12.75" customHeight="1" x14ac:dyDescent="0.2">
      <c r="A98" s="21"/>
      <c r="B98" s="57"/>
      <c r="D98" s="9" t="s">
        <v>38</v>
      </c>
      <c r="E98" s="23"/>
      <c r="F98" s="23">
        <v>69436.87604040961</v>
      </c>
      <c r="G98" s="23"/>
      <c r="H98" s="23"/>
      <c r="I98" s="23"/>
      <c r="J98" s="23"/>
      <c r="K98" s="23"/>
      <c r="L98" s="23">
        <f t="shared" si="5"/>
        <v>71103.361065379446</v>
      </c>
      <c r="M98" s="23"/>
      <c r="N98" s="23">
        <f t="shared" si="6"/>
        <v>72809.841730948552</v>
      </c>
      <c r="O98" s="23"/>
      <c r="P98" s="23"/>
      <c r="Q98" s="23"/>
      <c r="R98" s="23"/>
      <c r="V98" s="21"/>
    </row>
    <row r="99" spans="1:22" s="22" customFormat="1" ht="12.75" customHeight="1" x14ac:dyDescent="0.2">
      <c r="A99" s="21"/>
      <c r="B99" s="57"/>
      <c r="D99" s="9" t="s">
        <v>46</v>
      </c>
      <c r="E99" s="23"/>
      <c r="F99" s="23">
        <v>61729.39011600001</v>
      </c>
      <c r="G99" s="23"/>
      <c r="H99" s="23"/>
      <c r="I99" s="23"/>
      <c r="J99" s="23"/>
      <c r="K99" s="23"/>
      <c r="L99" s="23">
        <f t="shared" si="5"/>
        <v>63210.895478784012</v>
      </c>
      <c r="M99" s="23"/>
      <c r="N99" s="23">
        <f t="shared" si="6"/>
        <v>64727.956970274827</v>
      </c>
      <c r="O99" s="23"/>
      <c r="P99" s="23"/>
      <c r="Q99" s="23"/>
      <c r="R99" s="23"/>
      <c r="V99" s="21"/>
    </row>
    <row r="100" spans="1:22" s="22" customFormat="1" ht="12.75" customHeight="1" x14ac:dyDescent="0.2">
      <c r="A100" s="21"/>
      <c r="D100" s="9" t="s">
        <v>62</v>
      </c>
      <c r="E100" s="23"/>
      <c r="F100" s="23">
        <v>57071.488481568013</v>
      </c>
      <c r="G100" s="23"/>
      <c r="H100" s="23"/>
      <c r="I100" s="23"/>
      <c r="J100" s="23"/>
      <c r="K100" s="23"/>
      <c r="L100" s="23">
        <f t="shared" si="5"/>
        <v>58441.204205125643</v>
      </c>
      <c r="M100" s="23"/>
      <c r="N100" s="23">
        <f t="shared" si="6"/>
        <v>59843.793106048659</v>
      </c>
      <c r="O100" s="23"/>
      <c r="P100" s="23"/>
      <c r="Q100" s="23"/>
      <c r="R100" s="23"/>
      <c r="V100" s="21"/>
    </row>
    <row r="101" spans="1:22" s="22" customFormat="1" ht="12.75" customHeight="1" x14ac:dyDescent="0.2">
      <c r="A101" s="21"/>
      <c r="D101" s="9" t="s">
        <v>74</v>
      </c>
      <c r="E101" s="23"/>
      <c r="F101" s="23">
        <v>52765.977834662401</v>
      </c>
      <c r="G101" s="23"/>
      <c r="H101" s="23"/>
      <c r="I101" s="23"/>
      <c r="J101" s="23"/>
      <c r="K101" s="23"/>
      <c r="L101" s="23">
        <f t="shared" si="5"/>
        <v>54032.361302694299</v>
      </c>
      <c r="M101" s="23"/>
      <c r="N101" s="23">
        <f t="shared" si="6"/>
        <v>55329.137973958961</v>
      </c>
      <c r="O101" s="23"/>
      <c r="P101" s="23"/>
      <c r="Q101" s="23"/>
      <c r="R101" s="23"/>
      <c r="V101" s="21"/>
    </row>
    <row r="102" spans="1:22" s="22" customFormat="1" ht="12.75" customHeight="1" x14ac:dyDescent="0.2">
      <c r="A102" s="21"/>
      <c r="B102" s="70">
        <v>26</v>
      </c>
      <c r="C102" s="58"/>
      <c r="D102" s="9" t="s">
        <v>80</v>
      </c>
      <c r="E102" s="23">
        <v>5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1"/>
      <c r="V102" s="21"/>
    </row>
    <row r="103" spans="1:22" ht="12.75" customHeight="1" x14ac:dyDescent="0.2">
      <c r="B103" s="59"/>
      <c r="C103" s="59"/>
      <c r="D103" s="9" t="s">
        <v>81</v>
      </c>
      <c r="E103" s="11"/>
      <c r="F103" s="11">
        <v>93110.237984356034</v>
      </c>
      <c r="G103" s="23"/>
      <c r="H103" s="23"/>
      <c r="I103" s="23"/>
      <c r="J103" s="23"/>
      <c r="K103" s="11"/>
      <c r="L103" s="11">
        <f t="shared" si="5"/>
        <v>95344.883695980578</v>
      </c>
      <c r="M103" s="11"/>
      <c r="N103" s="11">
        <f t="shared" ref="N103:N118" si="7">L103*(1+$S$8)</f>
        <v>97633.160904684119</v>
      </c>
      <c r="O103" s="11"/>
      <c r="P103" s="11"/>
      <c r="Q103" s="11"/>
      <c r="R103" s="11"/>
      <c r="S103" s="1"/>
    </row>
    <row r="104" spans="1:22" ht="12.75" customHeight="1" x14ac:dyDescent="0.2">
      <c r="B104" s="59"/>
      <c r="C104" s="9"/>
      <c r="D104" s="9" t="s">
        <v>89</v>
      </c>
      <c r="E104" s="11"/>
      <c r="F104" s="11">
        <v>91374.129523411219</v>
      </c>
      <c r="G104" s="23"/>
      <c r="H104" s="23"/>
      <c r="I104" s="23"/>
      <c r="J104" s="23"/>
      <c r="K104" s="11"/>
      <c r="L104" s="11">
        <f t="shared" si="5"/>
        <v>93567.108631973097</v>
      </c>
      <c r="M104" s="11"/>
      <c r="N104" s="11">
        <f t="shared" si="7"/>
        <v>95812.719239140453</v>
      </c>
      <c r="O104" s="11"/>
      <c r="P104" s="11"/>
      <c r="Q104" s="11"/>
      <c r="R104" s="11"/>
    </row>
    <row r="105" spans="1:22" ht="12.75" customHeight="1" x14ac:dyDescent="0.2">
      <c r="B105" s="59"/>
      <c r="C105" s="59"/>
      <c r="D105" s="9" t="s">
        <v>82</v>
      </c>
      <c r="E105" s="11"/>
      <c r="F105" s="11">
        <v>89529.313929871423</v>
      </c>
      <c r="G105" s="23"/>
      <c r="H105" s="23"/>
      <c r="I105" s="23"/>
      <c r="J105" s="23"/>
      <c r="K105" s="11"/>
      <c r="L105" s="11">
        <f t="shared" si="5"/>
        <v>91678.017464188335</v>
      </c>
      <c r="M105" s="11"/>
      <c r="N105" s="11">
        <f t="shared" si="7"/>
        <v>93878.289883328864</v>
      </c>
      <c r="O105" s="11"/>
      <c r="P105" s="11"/>
      <c r="Q105" s="11"/>
      <c r="R105" s="11"/>
      <c r="S105" s="1"/>
    </row>
    <row r="106" spans="1:22" ht="12.75" customHeight="1" x14ac:dyDescent="0.2">
      <c r="B106" s="59"/>
      <c r="C106" s="59"/>
      <c r="D106" s="9" t="s">
        <v>83</v>
      </c>
      <c r="E106" s="11"/>
      <c r="F106" s="11">
        <v>86085.066366015963</v>
      </c>
      <c r="H106" s="11"/>
      <c r="J106" s="11"/>
      <c r="K106" s="11"/>
      <c r="L106" s="11">
        <f t="shared" si="5"/>
        <v>88151.107958800349</v>
      </c>
      <c r="M106" s="11"/>
      <c r="N106" s="11">
        <f t="shared" si="7"/>
        <v>90266.734549811561</v>
      </c>
      <c r="O106" s="11"/>
      <c r="P106" s="11"/>
      <c r="Q106" s="11"/>
      <c r="R106" s="11"/>
      <c r="S106" s="1"/>
    </row>
    <row r="107" spans="1:22" ht="12.75" customHeight="1" x14ac:dyDescent="0.2">
      <c r="B107" s="59"/>
      <c r="C107" s="59"/>
      <c r="D107" s="9" t="s">
        <v>84</v>
      </c>
      <c r="E107" s="11"/>
      <c r="F107" s="11">
        <v>76530.137157484816</v>
      </c>
      <c r="H107" s="11"/>
      <c r="J107" s="11"/>
      <c r="K107" s="11"/>
      <c r="L107" s="11">
        <f t="shared" si="5"/>
        <v>78366.860449264452</v>
      </c>
      <c r="M107" s="11"/>
      <c r="N107" s="11">
        <f t="shared" si="7"/>
        <v>80247.665100046797</v>
      </c>
      <c r="O107" s="11"/>
      <c r="P107" s="11"/>
      <c r="Q107" s="11"/>
      <c r="R107" s="11"/>
      <c r="S107" s="1"/>
    </row>
    <row r="108" spans="1:22" ht="12.75" customHeight="1" x14ac:dyDescent="0.2">
      <c r="B108" s="59"/>
      <c r="C108" s="59"/>
      <c r="D108" s="9" t="s">
        <v>85</v>
      </c>
      <c r="E108" s="11"/>
      <c r="F108" s="11">
        <v>73586.62255475267</v>
      </c>
      <c r="H108" s="11"/>
      <c r="J108" s="11"/>
      <c r="K108" s="11"/>
      <c r="L108" s="11">
        <f t="shared" si="5"/>
        <v>75352.701496066729</v>
      </c>
      <c r="M108" s="11"/>
      <c r="N108" s="11">
        <f t="shared" si="7"/>
        <v>77161.16633197233</v>
      </c>
      <c r="O108" s="11"/>
      <c r="P108" s="11"/>
      <c r="Q108" s="11"/>
      <c r="R108" s="11"/>
      <c r="S108" s="1"/>
    </row>
    <row r="109" spans="1:22" ht="12.75" customHeight="1" x14ac:dyDescent="0.2">
      <c r="B109" s="59"/>
      <c r="C109" s="59"/>
      <c r="D109" s="9" t="s">
        <v>86</v>
      </c>
      <c r="E109" s="11"/>
      <c r="F109" s="11">
        <v>68035.072008105446</v>
      </c>
      <c r="G109" s="11"/>
      <c r="H109" s="11"/>
      <c r="J109" s="11"/>
      <c r="K109" s="11"/>
      <c r="L109" s="11">
        <f t="shared" si="5"/>
        <v>69667.913736299975</v>
      </c>
      <c r="M109" s="11"/>
      <c r="N109" s="11">
        <f t="shared" si="7"/>
        <v>71339.943665971179</v>
      </c>
      <c r="O109" s="11"/>
      <c r="P109" s="11"/>
      <c r="Q109" s="11"/>
      <c r="R109" s="11"/>
      <c r="S109" s="1"/>
      <c r="T109" s="1"/>
    </row>
    <row r="110" spans="1:22" s="39" customFormat="1" ht="12.75" customHeight="1" x14ac:dyDescent="0.25">
      <c r="A110" s="37"/>
      <c r="B110" s="60"/>
      <c r="C110" s="60"/>
      <c r="D110" s="9" t="s">
        <v>44</v>
      </c>
      <c r="E110" s="37"/>
      <c r="F110" s="38">
        <v>64198.565720640006</v>
      </c>
      <c r="G110" s="37"/>
      <c r="H110" s="37"/>
      <c r="I110" s="45"/>
      <c r="J110" s="11"/>
      <c r="K110" s="37"/>
      <c r="L110" s="11">
        <f t="shared" si="5"/>
        <v>65739.331297935365</v>
      </c>
      <c r="M110" s="37"/>
      <c r="N110" s="11">
        <f t="shared" si="7"/>
        <v>67317.075249085814</v>
      </c>
      <c r="O110" s="37"/>
      <c r="P110" s="11"/>
      <c r="Q110" s="37"/>
      <c r="R110" s="11"/>
      <c r="S110" s="38"/>
      <c r="T110" s="38"/>
      <c r="V110" s="45"/>
    </row>
    <row r="111" spans="1:22" ht="12.75" customHeight="1" x14ac:dyDescent="0.2">
      <c r="B111" s="59"/>
      <c r="C111" s="59"/>
      <c r="D111" s="9" t="s">
        <v>87</v>
      </c>
      <c r="E111" s="11"/>
      <c r="F111" s="11">
        <v>58155.846762717796</v>
      </c>
      <c r="G111" s="11"/>
      <c r="H111" s="11"/>
      <c r="J111" s="11"/>
      <c r="K111" s="11"/>
      <c r="L111" s="11">
        <f t="shared" si="5"/>
        <v>59551.587085023028</v>
      </c>
      <c r="M111" s="11"/>
      <c r="N111" s="11">
        <f t="shared" si="7"/>
        <v>60980.825175063583</v>
      </c>
      <c r="O111" s="11"/>
      <c r="P111" s="11"/>
      <c r="Q111" s="11"/>
      <c r="R111" s="11"/>
      <c r="S111" s="1"/>
      <c r="T111" s="1"/>
    </row>
    <row r="112" spans="1:22" s="41" customFormat="1" ht="12.75" customHeight="1" x14ac:dyDescent="0.25">
      <c r="A112" s="40"/>
      <c r="B112" s="61"/>
      <c r="C112" s="62"/>
      <c r="D112" s="9" t="s">
        <v>90</v>
      </c>
      <c r="E112" s="11"/>
      <c r="F112" s="11">
        <v>48784.813217798408</v>
      </c>
      <c r="G112" s="11"/>
      <c r="H112" s="11"/>
      <c r="I112" s="40"/>
      <c r="J112" s="11"/>
      <c r="K112" s="11"/>
      <c r="L112" s="11">
        <f t="shared" si="5"/>
        <v>49955.64873502557</v>
      </c>
      <c r="M112" s="11"/>
      <c r="N112" s="11">
        <f t="shared" si="7"/>
        <v>51154.584304666183</v>
      </c>
      <c r="O112" s="11"/>
      <c r="P112" s="11"/>
      <c r="Q112" s="40"/>
      <c r="R112" s="11"/>
      <c r="V112" s="40"/>
    </row>
    <row r="113" spans="1:22" ht="12.75" customHeight="1" x14ac:dyDescent="0.2">
      <c r="B113" s="59"/>
      <c r="C113" s="9"/>
      <c r="D113" s="9" t="s">
        <v>101</v>
      </c>
      <c r="E113" s="11"/>
      <c r="F113" s="11">
        <v>48784.813217798408</v>
      </c>
      <c r="G113" s="11"/>
      <c r="H113" s="11"/>
      <c r="J113" s="11"/>
      <c r="K113" s="11"/>
      <c r="L113" s="11">
        <f t="shared" si="5"/>
        <v>49955.64873502557</v>
      </c>
      <c r="M113" s="11"/>
      <c r="N113" s="11">
        <f t="shared" si="7"/>
        <v>51154.584304666183</v>
      </c>
      <c r="O113" s="11"/>
      <c r="P113" s="11"/>
      <c r="Q113" s="11"/>
      <c r="R113" s="11"/>
      <c r="U113" s="1"/>
    </row>
    <row r="114" spans="1:22" ht="12.75" customHeight="1" x14ac:dyDescent="0.2">
      <c r="B114" s="59"/>
      <c r="C114" s="9"/>
      <c r="D114" s="9" t="s">
        <v>91</v>
      </c>
      <c r="E114" s="11"/>
      <c r="F114" s="11">
        <v>48784.813217798408</v>
      </c>
      <c r="G114" s="11"/>
      <c r="H114" s="11"/>
      <c r="J114" s="11"/>
      <c r="K114" s="11"/>
      <c r="L114" s="11">
        <f t="shared" si="5"/>
        <v>49955.64873502557</v>
      </c>
      <c r="M114" s="11"/>
      <c r="N114" s="11">
        <f t="shared" si="7"/>
        <v>51154.584304666183</v>
      </c>
      <c r="O114" s="11"/>
      <c r="P114" s="11"/>
      <c r="Q114" s="11"/>
      <c r="R114" s="11"/>
      <c r="U114" s="1"/>
    </row>
    <row r="115" spans="1:22" ht="12.75" customHeight="1" x14ac:dyDescent="0.2">
      <c r="B115" s="59"/>
      <c r="C115" s="9"/>
      <c r="D115" s="9" t="s">
        <v>92</v>
      </c>
      <c r="E115" s="11"/>
      <c r="F115" s="11">
        <v>46909.45910424961</v>
      </c>
      <c r="G115" s="11"/>
      <c r="H115" s="11"/>
      <c r="J115" s="11"/>
      <c r="K115" s="11"/>
      <c r="L115" s="11">
        <f t="shared" si="5"/>
        <v>48035.286122751604</v>
      </c>
      <c r="M115" s="11"/>
      <c r="N115" s="11">
        <f t="shared" si="7"/>
        <v>49188.132989697646</v>
      </c>
      <c r="O115" s="11"/>
      <c r="P115" s="11"/>
      <c r="Q115" s="11"/>
      <c r="R115" s="11"/>
      <c r="U115" s="1"/>
    </row>
    <row r="116" spans="1:22" ht="12.75" customHeight="1" x14ac:dyDescent="0.2">
      <c r="B116" s="59"/>
      <c r="C116" s="9"/>
      <c r="D116" s="9" t="s">
        <v>93</v>
      </c>
      <c r="E116" s="11"/>
      <c r="F116" s="11">
        <v>40098.19247337601</v>
      </c>
      <c r="G116" s="11"/>
      <c r="H116" s="11"/>
      <c r="J116" s="11"/>
      <c r="K116" s="11"/>
      <c r="L116" s="11">
        <f t="shared" si="5"/>
        <v>41060.549092737034</v>
      </c>
      <c r="M116" s="11"/>
      <c r="N116" s="11">
        <f t="shared" si="7"/>
        <v>42046.002270962723</v>
      </c>
      <c r="O116" s="11"/>
      <c r="P116" s="11"/>
      <c r="Q116" s="11"/>
      <c r="R116" s="11"/>
      <c r="U116" s="1"/>
    </row>
    <row r="117" spans="1:22" ht="13.5" customHeight="1" x14ac:dyDescent="0.2">
      <c r="B117" s="10">
        <v>27</v>
      </c>
      <c r="C117" s="9"/>
      <c r="D117" s="9" t="s">
        <v>33</v>
      </c>
      <c r="E117" s="11">
        <v>1</v>
      </c>
      <c r="F117" s="11">
        <v>89628.834924392489</v>
      </c>
      <c r="H117" s="11"/>
      <c r="J117" s="11"/>
      <c r="K117" s="11"/>
      <c r="L117" s="11">
        <f>F117*(1+$S$8)</f>
        <v>91779.926962577912</v>
      </c>
      <c r="M117" s="11"/>
      <c r="N117" s="11">
        <f t="shared" si="7"/>
        <v>93982.645209679788</v>
      </c>
      <c r="O117" s="11"/>
      <c r="P117" s="11"/>
      <c r="Q117" s="11"/>
      <c r="R117" s="11"/>
    </row>
    <row r="118" spans="1:22" ht="12.75" customHeight="1" x14ac:dyDescent="0.2">
      <c r="B118" s="10">
        <v>28</v>
      </c>
      <c r="C118" s="9"/>
      <c r="D118" s="9" t="s">
        <v>77</v>
      </c>
      <c r="E118" s="11">
        <v>4</v>
      </c>
      <c r="F118" s="11">
        <v>79653.815476951495</v>
      </c>
      <c r="H118" s="11"/>
      <c r="J118" s="11"/>
      <c r="K118" s="11"/>
      <c r="L118" s="11">
        <f>F118*(1+$S$8)</f>
        <v>81565.507048398329</v>
      </c>
      <c r="M118" s="11"/>
      <c r="N118" s="11">
        <f t="shared" si="7"/>
        <v>83523.079217559891</v>
      </c>
      <c r="O118" s="11"/>
      <c r="P118" s="11"/>
      <c r="Q118" s="11"/>
      <c r="R118" s="11"/>
    </row>
    <row r="119" spans="1:22" ht="12.75" customHeight="1" x14ac:dyDescent="0.2">
      <c r="B119" s="10">
        <v>29</v>
      </c>
      <c r="C119" s="9"/>
      <c r="D119" s="9" t="s">
        <v>158</v>
      </c>
      <c r="E119" s="11">
        <v>1</v>
      </c>
      <c r="F119" s="11">
        <v>79653.533984465263</v>
      </c>
      <c r="G119" s="11"/>
      <c r="H119" s="11"/>
      <c r="J119" s="11"/>
      <c r="K119" s="11"/>
      <c r="L119" s="11">
        <f t="shared" si="5"/>
        <v>81565.218800092436</v>
      </c>
      <c r="M119" s="11"/>
      <c r="N119" s="11">
        <f t="shared" ref="N119:N120" si="8">L119*(1+$S$8)</f>
        <v>83522.784051294657</v>
      </c>
      <c r="O119" s="11"/>
      <c r="P119" s="11"/>
      <c r="Q119" s="11"/>
      <c r="R119" s="11"/>
      <c r="U119" s="1"/>
    </row>
    <row r="120" spans="1:22" ht="12.75" customHeight="1" x14ac:dyDescent="0.2">
      <c r="B120" s="10">
        <v>30</v>
      </c>
      <c r="C120" s="9"/>
      <c r="D120" s="9" t="s">
        <v>159</v>
      </c>
      <c r="E120" s="1">
        <v>1</v>
      </c>
      <c r="F120" s="11">
        <v>79652.845805528064</v>
      </c>
      <c r="H120" s="11"/>
      <c r="J120" s="11"/>
      <c r="K120" s="11"/>
      <c r="L120" s="11">
        <f>F120*(1+$S$8)</f>
        <v>81564.514104860733</v>
      </c>
      <c r="M120" s="11"/>
      <c r="N120" s="11">
        <f t="shared" si="8"/>
        <v>83522.062443377392</v>
      </c>
      <c r="O120" s="11"/>
      <c r="P120" s="11"/>
      <c r="Q120" s="11"/>
      <c r="R120" s="11"/>
    </row>
    <row r="121" spans="1:22" ht="12.75" customHeight="1" x14ac:dyDescent="0.2">
      <c r="B121" s="10">
        <v>31</v>
      </c>
      <c r="C121" s="9"/>
      <c r="D121" s="9" t="s">
        <v>63</v>
      </c>
      <c r="E121" s="11">
        <v>2</v>
      </c>
      <c r="F121" s="11"/>
      <c r="G121" s="11"/>
      <c r="H121" s="11"/>
      <c r="I121" s="11"/>
      <c r="J121" s="23"/>
      <c r="K121" s="11"/>
      <c r="L121" s="23"/>
      <c r="M121" s="11"/>
      <c r="N121" s="23"/>
      <c r="O121" s="11"/>
      <c r="P121" s="23"/>
      <c r="Q121" s="11"/>
      <c r="S121" s="1"/>
      <c r="U121" s="1"/>
    </row>
    <row r="122" spans="1:22" ht="12.75" customHeight="1" x14ac:dyDescent="0.2">
      <c r="C122" s="9"/>
      <c r="D122" s="9" t="s">
        <v>64</v>
      </c>
      <c r="E122" s="11"/>
      <c r="F122" s="11">
        <v>76530.137157484816</v>
      </c>
      <c r="G122" s="11"/>
      <c r="H122" s="11"/>
      <c r="J122" s="11"/>
      <c r="K122" s="11"/>
      <c r="L122" s="11">
        <f t="shared" si="5"/>
        <v>78366.860449264452</v>
      </c>
      <c r="M122" s="11"/>
      <c r="N122" s="11">
        <f t="shared" ref="N122:N128" si="9">L122*(1+$S$8)</f>
        <v>80247.665100046797</v>
      </c>
      <c r="O122" s="11"/>
      <c r="P122" s="11"/>
      <c r="Q122" s="11"/>
      <c r="R122" s="11"/>
      <c r="S122" s="11"/>
      <c r="U122" s="11"/>
    </row>
    <row r="123" spans="1:22" ht="12.75" customHeight="1" x14ac:dyDescent="0.2">
      <c r="C123" s="9"/>
      <c r="D123" s="9" t="s">
        <v>65</v>
      </c>
      <c r="E123" s="11"/>
      <c r="F123" s="11">
        <v>73586.62255475267</v>
      </c>
      <c r="G123" s="11"/>
      <c r="H123" s="11"/>
      <c r="J123" s="11"/>
      <c r="K123" s="11"/>
      <c r="L123" s="11">
        <f t="shared" si="5"/>
        <v>75352.701496066729</v>
      </c>
      <c r="M123" s="11"/>
      <c r="N123" s="11">
        <f t="shared" si="9"/>
        <v>77161.16633197233</v>
      </c>
      <c r="O123" s="11"/>
      <c r="P123" s="11"/>
      <c r="Q123" s="11"/>
      <c r="R123" s="11"/>
      <c r="U123" s="1"/>
    </row>
    <row r="124" spans="1:22" s="22" customFormat="1" ht="12.75" customHeight="1" x14ac:dyDescent="0.2">
      <c r="A124" s="21"/>
      <c r="B124" s="57"/>
      <c r="D124" s="9" t="s">
        <v>40</v>
      </c>
      <c r="E124" s="23"/>
      <c r="F124" s="23">
        <v>70756.176685177386</v>
      </c>
      <c r="G124" s="23"/>
      <c r="H124" s="23"/>
      <c r="I124" s="23"/>
      <c r="J124" s="23"/>
      <c r="K124" s="23"/>
      <c r="L124" s="11">
        <f t="shared" si="5"/>
        <v>72454.324925621651</v>
      </c>
      <c r="M124" s="23"/>
      <c r="N124" s="11">
        <f t="shared" si="9"/>
        <v>74193.228723836568</v>
      </c>
      <c r="O124" s="23"/>
      <c r="P124" s="11"/>
      <c r="Q124" s="23"/>
      <c r="R124" s="11"/>
      <c r="V124" s="21"/>
    </row>
    <row r="125" spans="1:22" ht="12.75" customHeight="1" x14ac:dyDescent="0.2">
      <c r="C125" s="9"/>
      <c r="D125" s="9" t="s">
        <v>66</v>
      </c>
      <c r="E125" s="11"/>
      <c r="F125" s="11">
        <v>53768.531413520992</v>
      </c>
      <c r="G125" s="11"/>
      <c r="H125" s="11"/>
      <c r="J125" s="11"/>
      <c r="K125" s="11"/>
      <c r="L125" s="11">
        <f t="shared" si="5"/>
        <v>55058.9761674455</v>
      </c>
      <c r="M125" s="11"/>
      <c r="N125" s="11">
        <f t="shared" si="9"/>
        <v>56380.391595464193</v>
      </c>
      <c r="O125" s="11"/>
      <c r="P125" s="11"/>
      <c r="Q125" s="11"/>
      <c r="R125" s="11"/>
      <c r="U125" s="1"/>
    </row>
    <row r="126" spans="1:22" ht="12.75" customHeight="1" x14ac:dyDescent="0.2">
      <c r="C126" s="9"/>
      <c r="D126" s="9" t="s">
        <v>67</v>
      </c>
      <c r="E126" s="11"/>
      <c r="F126" s="11">
        <v>47800.738827230343</v>
      </c>
      <c r="G126" s="11"/>
      <c r="H126" s="11"/>
      <c r="J126" s="11"/>
      <c r="K126" s="11"/>
      <c r="L126" s="11">
        <f t="shared" si="5"/>
        <v>48947.956559083876</v>
      </c>
      <c r="M126" s="11"/>
      <c r="N126" s="11">
        <f t="shared" si="9"/>
        <v>50122.70751650189</v>
      </c>
      <c r="O126" s="11"/>
      <c r="P126" s="11"/>
      <c r="Q126" s="11"/>
      <c r="R126" s="11"/>
      <c r="U126" s="1"/>
    </row>
    <row r="127" spans="1:22" ht="12.75" customHeight="1" x14ac:dyDescent="0.2">
      <c r="B127" s="10">
        <v>32</v>
      </c>
      <c r="C127" s="9"/>
      <c r="D127" s="9" t="s">
        <v>35</v>
      </c>
      <c r="E127" s="1">
        <v>1</v>
      </c>
      <c r="F127" s="11">
        <v>72214.546177382406</v>
      </c>
      <c r="H127" s="11"/>
      <c r="J127" s="11"/>
      <c r="K127" s="11"/>
      <c r="L127" s="11">
        <f t="shared" si="5"/>
        <v>73947.69528563958</v>
      </c>
      <c r="M127" s="11"/>
      <c r="N127" s="11">
        <f t="shared" si="9"/>
        <v>75722.439972494933</v>
      </c>
      <c r="O127" s="11"/>
      <c r="P127" s="11"/>
      <c r="Q127" s="11"/>
      <c r="R127" s="11"/>
    </row>
    <row r="128" spans="1:22" ht="12.75" customHeight="1" x14ac:dyDescent="0.2">
      <c r="B128" s="10">
        <v>33</v>
      </c>
      <c r="C128" s="9"/>
      <c r="D128" s="9" t="s">
        <v>36</v>
      </c>
      <c r="E128" s="1">
        <v>1</v>
      </c>
      <c r="F128" s="11">
        <v>72214.546177382406</v>
      </c>
      <c r="H128" s="11"/>
      <c r="J128" s="11"/>
      <c r="K128" s="11"/>
      <c r="L128" s="11">
        <f t="shared" si="5"/>
        <v>73947.69528563958</v>
      </c>
      <c r="M128" s="11"/>
      <c r="N128" s="11">
        <f t="shared" si="9"/>
        <v>75722.439972494933</v>
      </c>
      <c r="O128" s="11"/>
      <c r="P128" s="11"/>
      <c r="Q128" s="11"/>
      <c r="R128" s="11"/>
    </row>
    <row r="129" spans="1:22" ht="12.75" customHeight="1" x14ac:dyDescent="0.2">
      <c r="B129" s="10">
        <v>34</v>
      </c>
      <c r="C129" s="9"/>
      <c r="D129" s="9" t="s">
        <v>68</v>
      </c>
      <c r="E129" s="11">
        <v>18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:22" ht="12.75" customHeight="1" x14ac:dyDescent="0.2">
      <c r="C130" s="9"/>
      <c r="D130" s="9" t="s">
        <v>69</v>
      </c>
      <c r="E130" s="11"/>
      <c r="F130" s="11">
        <v>69436.87604040961</v>
      </c>
      <c r="G130" s="11"/>
      <c r="H130" s="11"/>
      <c r="J130" s="11"/>
      <c r="K130" s="11"/>
      <c r="L130" s="11">
        <f t="shared" si="5"/>
        <v>71103.361065379446</v>
      </c>
      <c r="M130" s="11"/>
      <c r="N130" s="11">
        <f t="shared" ref="N130:N139" si="10">L130*(1+$S$8)</f>
        <v>72809.841730948552</v>
      </c>
      <c r="O130" s="11"/>
      <c r="P130" s="11"/>
      <c r="Q130" s="11"/>
      <c r="R130" s="11"/>
      <c r="S130" s="11"/>
      <c r="T130" s="11"/>
      <c r="U130" s="1"/>
    </row>
    <row r="131" spans="1:22" ht="12.75" customHeight="1" x14ac:dyDescent="0.2">
      <c r="B131" s="59"/>
      <c r="C131" s="9"/>
      <c r="D131" s="9" t="s">
        <v>70</v>
      </c>
      <c r="E131" s="11"/>
      <c r="F131" s="11">
        <v>69436.87604040961</v>
      </c>
      <c r="G131" s="11"/>
      <c r="H131" s="11"/>
      <c r="I131" s="11"/>
      <c r="J131" s="11"/>
      <c r="K131" s="11"/>
      <c r="L131" s="11">
        <f t="shared" si="5"/>
        <v>71103.361065379446</v>
      </c>
      <c r="M131" s="11"/>
      <c r="N131" s="11">
        <f t="shared" si="10"/>
        <v>72809.841730948552</v>
      </c>
      <c r="O131" s="11"/>
      <c r="P131" s="11"/>
      <c r="Q131" s="11"/>
      <c r="R131" s="11"/>
      <c r="S131" s="1"/>
      <c r="T131" s="1"/>
    </row>
    <row r="132" spans="1:22" ht="12.75" customHeight="1" x14ac:dyDescent="0.2">
      <c r="B132" s="59"/>
      <c r="C132" s="9"/>
      <c r="D132" s="9" t="s">
        <v>71</v>
      </c>
      <c r="E132" s="11"/>
      <c r="F132" s="11">
        <v>64198.565720640006</v>
      </c>
      <c r="G132" s="11"/>
      <c r="H132" s="11"/>
      <c r="J132" s="11"/>
      <c r="K132" s="11"/>
      <c r="L132" s="11">
        <f t="shared" si="5"/>
        <v>65739.331297935365</v>
      </c>
      <c r="M132" s="11"/>
      <c r="N132" s="11">
        <f t="shared" si="10"/>
        <v>67317.075249085814</v>
      </c>
      <c r="O132" s="11"/>
      <c r="P132" s="11"/>
      <c r="Q132" s="11"/>
      <c r="R132" s="11"/>
      <c r="S132" s="1"/>
      <c r="T132" s="1"/>
    </row>
    <row r="133" spans="1:22" ht="12.75" customHeight="1" x14ac:dyDescent="0.2">
      <c r="B133" s="59"/>
      <c r="C133" s="9"/>
      <c r="D133" s="9" t="s">
        <v>45</v>
      </c>
      <c r="E133" s="11"/>
      <c r="F133" s="11">
        <v>61729.39011600001</v>
      </c>
      <c r="G133" s="11"/>
      <c r="H133" s="11"/>
      <c r="I133" s="11"/>
      <c r="J133" s="11"/>
      <c r="K133" s="11"/>
      <c r="L133" s="11">
        <f t="shared" si="5"/>
        <v>63210.895478784012</v>
      </c>
      <c r="M133" s="11"/>
      <c r="N133" s="11">
        <f t="shared" si="10"/>
        <v>64727.956970274827</v>
      </c>
      <c r="O133" s="11"/>
      <c r="P133" s="11"/>
      <c r="Q133" s="11"/>
      <c r="R133" s="11"/>
      <c r="S133" s="1"/>
      <c r="T133" s="1"/>
    </row>
    <row r="134" spans="1:22" s="22" customFormat="1" ht="12.75" customHeight="1" x14ac:dyDescent="0.2">
      <c r="A134" s="21"/>
      <c r="B134" s="57"/>
      <c r="D134" s="9" t="s">
        <v>72</v>
      </c>
      <c r="E134" s="23"/>
      <c r="F134" s="23">
        <v>61729.39011600001</v>
      </c>
      <c r="G134" s="11"/>
      <c r="H134" s="11"/>
      <c r="I134" s="1"/>
      <c r="J134" s="11"/>
      <c r="K134" s="23"/>
      <c r="L134" s="11">
        <f t="shared" si="5"/>
        <v>63210.895478784012</v>
      </c>
      <c r="M134" s="23"/>
      <c r="N134" s="11">
        <f t="shared" si="10"/>
        <v>64727.956970274827</v>
      </c>
      <c r="O134" s="23"/>
      <c r="P134" s="11"/>
      <c r="Q134" s="11"/>
      <c r="R134" s="11"/>
      <c r="V134" s="21"/>
    </row>
    <row r="135" spans="1:22" ht="12.75" customHeight="1" x14ac:dyDescent="0.2">
      <c r="B135" s="59"/>
      <c r="C135" s="9"/>
      <c r="D135" s="9" t="s">
        <v>47</v>
      </c>
      <c r="E135" s="11"/>
      <c r="F135" s="11">
        <v>54876.665721888014</v>
      </c>
      <c r="G135" s="11"/>
      <c r="H135" s="11"/>
      <c r="I135" s="11"/>
      <c r="J135" s="11"/>
      <c r="K135" s="11"/>
      <c r="L135" s="11">
        <f t="shared" si="5"/>
        <v>56193.705699213329</v>
      </c>
      <c r="M135" s="11"/>
      <c r="N135" s="11">
        <f t="shared" si="10"/>
        <v>57542.354635994452</v>
      </c>
      <c r="O135" s="11"/>
      <c r="P135" s="11"/>
      <c r="Q135" s="11"/>
      <c r="R135" s="11"/>
      <c r="S135" s="1"/>
      <c r="T135" s="1"/>
    </row>
    <row r="136" spans="1:22" s="22" customFormat="1" ht="12.75" customHeight="1" x14ac:dyDescent="0.2">
      <c r="A136" s="21"/>
      <c r="B136" s="57"/>
      <c r="D136" s="9" t="s">
        <v>73</v>
      </c>
      <c r="E136" s="23"/>
      <c r="F136" s="23">
        <v>54876.665721888014</v>
      </c>
      <c r="G136" s="11"/>
      <c r="H136" s="11"/>
      <c r="I136" s="1"/>
      <c r="J136" s="11"/>
      <c r="K136" s="23"/>
      <c r="L136" s="11">
        <f t="shared" si="5"/>
        <v>56193.705699213329</v>
      </c>
      <c r="M136" s="23"/>
      <c r="N136" s="11">
        <f t="shared" si="10"/>
        <v>57542.354635994452</v>
      </c>
      <c r="O136" s="23"/>
      <c r="P136" s="11"/>
      <c r="Q136" s="11"/>
      <c r="R136" s="11"/>
      <c r="V136" s="21"/>
    </row>
    <row r="137" spans="1:22" ht="12.75" customHeight="1" x14ac:dyDescent="0.2">
      <c r="B137" s="59"/>
      <c r="C137" s="9"/>
      <c r="D137" s="9" t="s">
        <v>50</v>
      </c>
      <c r="E137" s="11"/>
      <c r="F137" s="11">
        <v>48784.813217798408</v>
      </c>
      <c r="G137" s="11"/>
      <c r="H137" s="11"/>
      <c r="I137" s="11"/>
      <c r="J137" s="11"/>
      <c r="K137" s="11"/>
      <c r="L137" s="11">
        <f t="shared" si="5"/>
        <v>49955.64873502557</v>
      </c>
      <c r="M137" s="11"/>
      <c r="N137" s="11">
        <f t="shared" si="10"/>
        <v>51154.584304666183</v>
      </c>
      <c r="O137" s="11"/>
      <c r="P137" s="11"/>
      <c r="Q137" s="11"/>
      <c r="R137" s="11"/>
      <c r="S137" s="1"/>
      <c r="T137" s="1"/>
    </row>
    <row r="138" spans="1:22" s="22" customFormat="1" ht="12.6" customHeight="1" x14ac:dyDescent="0.2">
      <c r="A138" s="21"/>
      <c r="B138" s="57"/>
      <c r="D138" s="9" t="s">
        <v>99</v>
      </c>
      <c r="E138" s="23"/>
      <c r="F138" s="23">
        <v>40098.19247337601</v>
      </c>
      <c r="G138" s="11"/>
      <c r="H138" s="11"/>
      <c r="I138" s="1"/>
      <c r="J138" s="11"/>
      <c r="K138" s="23"/>
      <c r="L138" s="11">
        <f t="shared" si="5"/>
        <v>41060.549092737034</v>
      </c>
      <c r="M138" s="23"/>
      <c r="N138" s="11">
        <f t="shared" si="10"/>
        <v>42046.002270962723</v>
      </c>
      <c r="O138" s="23"/>
      <c r="P138" s="11"/>
      <c r="Q138" s="11"/>
      <c r="R138" s="11"/>
      <c r="V138" s="21"/>
    </row>
    <row r="139" spans="1:22" ht="12.75" customHeight="1" x14ac:dyDescent="0.2">
      <c r="B139" s="60">
        <v>35</v>
      </c>
      <c r="C139" s="9"/>
      <c r="D139" s="9" t="s">
        <v>37</v>
      </c>
      <c r="E139" s="1">
        <v>2</v>
      </c>
      <c r="F139" s="11">
        <v>69436.87604040961</v>
      </c>
      <c r="H139" s="11"/>
      <c r="J139" s="11"/>
      <c r="K139" s="11"/>
      <c r="L139" s="11">
        <f t="shared" si="5"/>
        <v>71103.361065379446</v>
      </c>
      <c r="M139" s="11"/>
      <c r="N139" s="11">
        <f t="shared" si="10"/>
        <v>72809.841730948552</v>
      </c>
      <c r="O139" s="11"/>
      <c r="P139" s="11"/>
      <c r="Q139" s="11"/>
      <c r="R139" s="11"/>
    </row>
    <row r="140" spans="1:22" ht="12.75" customHeight="1" x14ac:dyDescent="0.2">
      <c r="B140" s="60">
        <v>36</v>
      </c>
      <c r="C140" s="9"/>
      <c r="D140" s="9" t="s">
        <v>94</v>
      </c>
      <c r="E140" s="1">
        <v>2</v>
      </c>
      <c r="F140" s="11"/>
      <c r="H140" s="11"/>
      <c r="J140" s="11"/>
      <c r="K140" s="11"/>
      <c r="L140" s="11"/>
      <c r="M140" s="11"/>
      <c r="N140" s="11"/>
      <c r="O140" s="11"/>
      <c r="P140" s="11"/>
      <c r="Q140" s="11"/>
    </row>
    <row r="141" spans="1:22" s="39" customFormat="1" ht="12.75" customHeight="1" x14ac:dyDescent="0.25">
      <c r="A141" s="37"/>
      <c r="C141" s="60"/>
      <c r="D141" s="9" t="s">
        <v>95</v>
      </c>
      <c r="E141" s="37"/>
      <c r="F141" s="38">
        <v>69436.87604040961</v>
      </c>
      <c r="G141" s="11"/>
      <c r="H141" s="11"/>
      <c r="I141" s="1"/>
      <c r="J141" s="11"/>
      <c r="K141" s="37"/>
      <c r="L141" s="11">
        <f t="shared" si="5"/>
        <v>71103.361065379446</v>
      </c>
      <c r="M141" s="37"/>
      <c r="N141" s="11">
        <f t="shared" ref="N141:N152" si="11">L141*(1+$S$8)</f>
        <v>72809.841730948552</v>
      </c>
      <c r="O141" s="37"/>
      <c r="P141" s="11"/>
      <c r="Q141" s="37"/>
      <c r="R141" s="38"/>
      <c r="S141" s="38"/>
      <c r="T141" s="38"/>
      <c r="V141" s="45"/>
    </row>
    <row r="142" spans="1:22" s="39" customFormat="1" ht="12.75" customHeight="1" x14ac:dyDescent="0.25">
      <c r="A142" s="37"/>
      <c r="B142" s="60"/>
      <c r="C142" s="60"/>
      <c r="D142" s="9" t="s">
        <v>96</v>
      </c>
      <c r="E142" s="37"/>
      <c r="F142" s="38">
        <v>59355.323497612822</v>
      </c>
      <c r="G142" s="11"/>
      <c r="H142" s="11"/>
      <c r="I142" s="1"/>
      <c r="J142" s="11"/>
      <c r="K142" s="37"/>
      <c r="L142" s="11">
        <f t="shared" si="5"/>
        <v>60779.85126155553</v>
      </c>
      <c r="M142" s="37"/>
      <c r="N142" s="11">
        <f t="shared" si="11"/>
        <v>62238.567691832861</v>
      </c>
      <c r="O142" s="37"/>
      <c r="P142" s="11"/>
      <c r="Q142" s="37"/>
      <c r="R142" s="38"/>
      <c r="S142" s="37"/>
      <c r="T142" s="38"/>
      <c r="V142" s="45"/>
    </row>
    <row r="143" spans="1:22" ht="12.75" customHeight="1" x14ac:dyDescent="0.2">
      <c r="B143" s="9"/>
      <c r="C143" s="9"/>
      <c r="D143" s="9" t="s">
        <v>48</v>
      </c>
      <c r="F143" s="11">
        <v>54876.665721888014</v>
      </c>
      <c r="H143" s="11"/>
      <c r="J143" s="11"/>
      <c r="K143" s="11"/>
      <c r="L143" s="11">
        <f t="shared" si="5"/>
        <v>56193.705699213329</v>
      </c>
      <c r="M143" s="11"/>
      <c r="N143" s="11">
        <f t="shared" si="11"/>
        <v>57542.354635994452</v>
      </c>
      <c r="O143" s="11"/>
      <c r="P143" s="11"/>
      <c r="R143" s="38"/>
    </row>
    <row r="144" spans="1:22" s="43" customFormat="1" ht="12.75" customHeight="1" x14ac:dyDescent="0.2">
      <c r="A144" s="42"/>
      <c r="B144" s="63"/>
      <c r="D144" s="9" t="s">
        <v>97</v>
      </c>
      <c r="E144" s="44"/>
      <c r="F144" s="44">
        <v>50736.986127936005</v>
      </c>
      <c r="G144" s="11"/>
      <c r="H144" s="11"/>
      <c r="I144" s="1"/>
      <c r="J144" s="11"/>
      <c r="K144" s="44"/>
      <c r="L144" s="11">
        <f t="shared" si="5"/>
        <v>51954.673795006471</v>
      </c>
      <c r="M144" s="44"/>
      <c r="N144" s="11">
        <f t="shared" si="11"/>
        <v>53201.585966086626</v>
      </c>
      <c r="O144" s="44"/>
      <c r="P144" s="11"/>
      <c r="Q144" s="24"/>
      <c r="R144" s="38"/>
      <c r="V144" s="42"/>
    </row>
    <row r="145" spans="2:20" ht="12.75" customHeight="1" x14ac:dyDescent="0.2">
      <c r="B145" s="60">
        <v>37</v>
      </c>
      <c r="C145" s="9"/>
      <c r="D145" s="9" t="s">
        <v>156</v>
      </c>
      <c r="E145" s="1">
        <v>1</v>
      </c>
      <c r="F145" s="11">
        <v>69436.87604040961</v>
      </c>
      <c r="H145" s="11"/>
      <c r="J145" s="11"/>
      <c r="K145" s="11"/>
      <c r="L145" s="11">
        <f>F145*(1+$S$8)</f>
        <v>71103.361065379446</v>
      </c>
      <c r="M145" s="11"/>
      <c r="N145" s="11">
        <f t="shared" si="11"/>
        <v>72809.841730948552</v>
      </c>
      <c r="O145" s="11"/>
      <c r="P145" s="11"/>
      <c r="Q145" s="11"/>
      <c r="R145" s="11"/>
    </row>
    <row r="146" spans="2:20" ht="12.75" customHeight="1" x14ac:dyDescent="0.2">
      <c r="B146" s="60">
        <v>38</v>
      </c>
      <c r="C146" s="9"/>
      <c r="D146" s="9" t="s">
        <v>39</v>
      </c>
      <c r="E146" s="1">
        <v>1</v>
      </c>
      <c r="F146" s="11">
        <v>69436.87604040961</v>
      </c>
      <c r="H146" s="11"/>
      <c r="J146" s="11"/>
      <c r="K146" s="11"/>
      <c r="L146" s="11">
        <f t="shared" si="5"/>
        <v>71103.361065379446</v>
      </c>
      <c r="M146" s="11"/>
      <c r="N146" s="11">
        <f t="shared" si="11"/>
        <v>72809.841730948552</v>
      </c>
      <c r="O146" s="11"/>
      <c r="P146" s="11"/>
      <c r="Q146" s="11"/>
      <c r="R146" s="11"/>
    </row>
    <row r="147" spans="2:20" ht="12.75" customHeight="1" x14ac:dyDescent="0.2">
      <c r="B147" s="60">
        <v>39</v>
      </c>
      <c r="C147" s="9"/>
      <c r="D147" s="9" t="s">
        <v>42</v>
      </c>
      <c r="E147" s="1">
        <v>1</v>
      </c>
      <c r="F147" s="11">
        <v>69436.87604040961</v>
      </c>
      <c r="H147" s="11"/>
      <c r="J147" s="11"/>
      <c r="K147" s="11"/>
      <c r="L147" s="11">
        <f t="shared" si="5"/>
        <v>71103.361065379446</v>
      </c>
      <c r="M147" s="11"/>
      <c r="N147" s="11">
        <f t="shared" si="11"/>
        <v>72809.841730948552</v>
      </c>
      <c r="O147" s="11"/>
      <c r="P147" s="11"/>
      <c r="Q147" s="11"/>
      <c r="R147" s="11"/>
    </row>
    <row r="148" spans="2:20" ht="12.75" customHeight="1" x14ac:dyDescent="0.2">
      <c r="B148" s="60">
        <v>40</v>
      </c>
      <c r="C148" s="9"/>
      <c r="D148" s="9" t="s">
        <v>43</v>
      </c>
      <c r="E148" s="1">
        <v>2</v>
      </c>
      <c r="F148" s="11">
        <v>68035.072008105446</v>
      </c>
      <c r="H148" s="11"/>
      <c r="J148" s="11"/>
      <c r="K148" s="11"/>
      <c r="L148" s="11">
        <f t="shared" si="5"/>
        <v>69667.913736299975</v>
      </c>
      <c r="M148" s="11"/>
      <c r="N148" s="11">
        <f t="shared" si="11"/>
        <v>71339.943665971179</v>
      </c>
      <c r="O148" s="11"/>
      <c r="P148" s="11"/>
      <c r="Q148" s="11"/>
      <c r="R148" s="11"/>
    </row>
    <row r="149" spans="2:20" ht="12.75" customHeight="1" x14ac:dyDescent="0.2">
      <c r="B149" s="60">
        <v>41</v>
      </c>
      <c r="C149" s="9"/>
      <c r="D149" s="9" t="s">
        <v>78</v>
      </c>
      <c r="E149" s="1">
        <v>1</v>
      </c>
      <c r="F149" s="11">
        <v>61729.39011600001</v>
      </c>
      <c r="H149" s="11"/>
      <c r="J149" s="11"/>
      <c r="K149" s="11"/>
      <c r="L149" s="11">
        <f t="shared" si="5"/>
        <v>63210.895478784012</v>
      </c>
      <c r="M149" s="11"/>
      <c r="N149" s="11">
        <f t="shared" si="11"/>
        <v>64727.956970274827</v>
      </c>
      <c r="O149" s="11"/>
      <c r="P149" s="11"/>
      <c r="Q149" s="11"/>
      <c r="R149" s="11"/>
    </row>
    <row r="150" spans="2:20" ht="12.75" customHeight="1" x14ac:dyDescent="0.2">
      <c r="B150" s="60">
        <v>42</v>
      </c>
      <c r="C150" s="9"/>
      <c r="D150" s="9" t="s">
        <v>49</v>
      </c>
      <c r="E150" s="1">
        <v>5</v>
      </c>
      <c r="F150" s="11">
        <v>52765.977834662401</v>
      </c>
      <c r="H150" s="11"/>
      <c r="J150" s="11"/>
      <c r="K150" s="11"/>
      <c r="L150" s="11">
        <f t="shared" si="5"/>
        <v>54032.361302694299</v>
      </c>
      <c r="M150" s="11"/>
      <c r="N150" s="11">
        <f t="shared" si="11"/>
        <v>55329.137973958961</v>
      </c>
      <c r="O150" s="11"/>
      <c r="P150" s="11"/>
      <c r="Q150" s="11"/>
      <c r="R150" s="11"/>
    </row>
    <row r="151" spans="2:20" ht="12.75" customHeight="1" x14ac:dyDescent="0.2">
      <c r="B151" s="60">
        <v>43</v>
      </c>
      <c r="C151" s="9"/>
      <c r="D151" s="9" t="s">
        <v>51</v>
      </c>
      <c r="E151" s="1">
        <v>1</v>
      </c>
      <c r="F151" s="11">
        <v>45104.827057401606</v>
      </c>
      <c r="H151" s="11"/>
      <c r="J151" s="11"/>
      <c r="K151" s="11"/>
      <c r="L151" s="11">
        <f t="shared" ref="L151:L152" si="12">F151*(1+$S$8)</f>
        <v>46187.342906779246</v>
      </c>
      <c r="M151" s="11"/>
      <c r="N151" s="11">
        <f t="shared" si="11"/>
        <v>47295.839136541952</v>
      </c>
      <c r="O151" s="11"/>
      <c r="P151" s="11"/>
      <c r="Q151" s="11"/>
      <c r="R151" s="11"/>
    </row>
    <row r="152" spans="2:20" ht="12.75" customHeight="1" x14ac:dyDescent="0.2">
      <c r="B152" s="60">
        <v>44</v>
      </c>
      <c r="C152" s="9"/>
      <c r="D152" s="9" t="s">
        <v>52</v>
      </c>
      <c r="E152" s="1">
        <v>6</v>
      </c>
      <c r="F152" s="11">
        <v>43369.697731276807</v>
      </c>
      <c r="H152" s="11"/>
      <c r="J152" s="11"/>
      <c r="K152" s="11"/>
      <c r="L152" s="11">
        <f t="shared" si="12"/>
        <v>44410.570476827452</v>
      </c>
      <c r="M152" s="11"/>
      <c r="N152" s="11">
        <f t="shared" si="11"/>
        <v>45476.424168271311</v>
      </c>
      <c r="O152" s="11"/>
      <c r="P152" s="11"/>
      <c r="Q152" s="11"/>
      <c r="R152" s="11"/>
    </row>
    <row r="153" spans="2:20" ht="12.75" customHeight="1" x14ac:dyDescent="0.2">
      <c r="C153" s="9"/>
      <c r="D153" s="64" t="s">
        <v>0</v>
      </c>
      <c r="E153" s="3">
        <f>SUM(E14:E152)</f>
        <v>85</v>
      </c>
      <c r="F153" s="11"/>
      <c r="G153" s="3">
        <f>SUM(G14:G152)</f>
        <v>0</v>
      </c>
      <c r="H153" s="11"/>
      <c r="I153" s="3">
        <f>SUM(I14:I152)</f>
        <v>0</v>
      </c>
      <c r="J153" s="11"/>
      <c r="K153" s="3">
        <f>SUM(K14:K152)</f>
        <v>0</v>
      </c>
      <c r="L153" s="11"/>
      <c r="M153" s="3">
        <f>SUM(M14:M152)</f>
        <v>0</v>
      </c>
      <c r="N153" s="11"/>
      <c r="O153" s="3">
        <f>SUM(O14:O152)</f>
        <v>0</v>
      </c>
      <c r="P153" s="11"/>
      <c r="Q153" s="3">
        <f>SUM(Q14:Q152)</f>
        <v>0</v>
      </c>
      <c r="R153" s="11"/>
    </row>
    <row r="154" spans="2:20" ht="12.75" customHeight="1" x14ac:dyDescent="0.2">
      <c r="C154" s="9"/>
      <c r="F154" s="11"/>
      <c r="H154" s="11"/>
      <c r="J154" s="11"/>
      <c r="K154" s="11"/>
      <c r="L154" s="11"/>
      <c r="M154" s="11"/>
      <c r="N154" s="11"/>
      <c r="O154" s="11"/>
      <c r="P154" s="11"/>
      <c r="R154" s="11"/>
    </row>
    <row r="155" spans="2:20" ht="12.75" customHeight="1" x14ac:dyDescent="0.2">
      <c r="C155" s="9"/>
      <c r="D155" s="9" t="s">
        <v>7</v>
      </c>
      <c r="E155" s="11"/>
      <c r="F155" s="11"/>
      <c r="H155" s="11"/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2:20" ht="12.75" customHeight="1" x14ac:dyDescent="0.2">
      <c r="C156" s="9"/>
      <c r="D156" s="9" t="s">
        <v>5</v>
      </c>
      <c r="E156" s="11"/>
      <c r="F156" s="11"/>
      <c r="H156" s="11"/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2:20" ht="12.75" customHeight="1" x14ac:dyDescent="0.2">
      <c r="B157" s="10">
        <v>45</v>
      </c>
      <c r="C157" s="9"/>
      <c r="D157" s="9" t="s">
        <v>76</v>
      </c>
      <c r="E157" s="11">
        <v>4</v>
      </c>
      <c r="F157" s="11">
        <v>150879.94009222701</v>
      </c>
      <c r="H157" s="11"/>
      <c r="J157" s="11"/>
      <c r="K157" s="11"/>
      <c r="L157" s="11">
        <f t="shared" ref="L157:L160" si="13">F157*(1+$S$8)</f>
        <v>154501.05865444048</v>
      </c>
      <c r="M157" s="11"/>
      <c r="N157" s="11">
        <f>L157*(1+$S$8)</f>
        <v>158209.08406214704</v>
      </c>
      <c r="O157" s="11"/>
      <c r="P157" s="11"/>
      <c r="Q157" s="11"/>
      <c r="R157" s="11"/>
      <c r="T157" s="11"/>
    </row>
    <row r="158" spans="2:20" ht="12.75" customHeight="1" x14ac:dyDescent="0.2">
      <c r="B158" s="10">
        <v>46</v>
      </c>
      <c r="C158" s="9"/>
      <c r="D158" s="2" t="s">
        <v>4</v>
      </c>
      <c r="E158" s="1">
        <v>2</v>
      </c>
      <c r="F158" s="11">
        <v>143798.46150824183</v>
      </c>
      <c r="H158" s="11"/>
      <c r="J158" s="11"/>
      <c r="L158" s="11">
        <f t="shared" si="13"/>
        <v>147249.62458443965</v>
      </c>
      <c r="N158" s="11">
        <f>L158*(1+$S$8)</f>
        <v>150783.61557446621</v>
      </c>
      <c r="P158" s="11"/>
      <c r="R158" s="11"/>
    </row>
    <row r="159" spans="2:20" ht="12.75" customHeight="1" x14ac:dyDescent="0.2">
      <c r="B159" s="10">
        <v>47</v>
      </c>
      <c r="C159" s="9"/>
      <c r="D159" s="2" t="s">
        <v>160</v>
      </c>
      <c r="E159" s="11">
        <v>1</v>
      </c>
      <c r="F159" s="11">
        <v>136980.56247688938</v>
      </c>
      <c r="H159" s="11"/>
      <c r="J159" s="11"/>
      <c r="K159" s="11"/>
      <c r="L159" s="11">
        <f t="shared" si="13"/>
        <v>140268.09597633473</v>
      </c>
      <c r="M159" s="11"/>
      <c r="N159" s="11">
        <f>L159*(1+$S$8)</f>
        <v>143634.53027976677</v>
      </c>
      <c r="O159" s="11"/>
      <c r="P159" s="11"/>
      <c r="Q159" s="11"/>
      <c r="R159" s="11"/>
    </row>
    <row r="160" spans="2:20" ht="12.75" customHeight="1" x14ac:dyDescent="0.2">
      <c r="B160" s="10">
        <v>48</v>
      </c>
      <c r="C160" s="9"/>
      <c r="D160" s="9" t="s">
        <v>177</v>
      </c>
      <c r="E160" s="11">
        <v>8</v>
      </c>
      <c r="F160" s="11">
        <v>124154.44308636818</v>
      </c>
      <c r="H160" s="11"/>
      <c r="J160" s="11"/>
      <c r="K160" s="11"/>
      <c r="L160" s="11">
        <f t="shared" si="13"/>
        <v>127134.14972044101</v>
      </c>
      <c r="M160" s="11"/>
      <c r="N160" s="11">
        <f>L160*(1+$S$8)</f>
        <v>130185.3693137316</v>
      </c>
      <c r="O160" s="11"/>
      <c r="P160" s="11"/>
      <c r="Q160" s="11"/>
      <c r="R160" s="11"/>
    </row>
    <row r="161" spans="2:22" ht="12.75" customHeight="1" x14ac:dyDescent="0.2">
      <c r="B161" s="1"/>
      <c r="C161" s="9"/>
      <c r="D161" s="64" t="s">
        <v>0</v>
      </c>
      <c r="E161" s="3">
        <f>SUM(E157:E160)</f>
        <v>15</v>
      </c>
      <c r="F161" s="11"/>
      <c r="G161" s="3">
        <f>SUM(G157:G160)</f>
        <v>0</v>
      </c>
      <c r="H161" s="11"/>
      <c r="I161" s="3">
        <f>SUM(I157:I160)</f>
        <v>0</v>
      </c>
      <c r="J161" s="11"/>
      <c r="K161" s="3">
        <f>SUM(K157:K160)</f>
        <v>0</v>
      </c>
      <c r="L161" s="11"/>
      <c r="M161" s="3">
        <f>SUM(M157:M160)</f>
        <v>0</v>
      </c>
      <c r="N161" s="11"/>
      <c r="O161" s="3">
        <f>SUM(O157:O160)</f>
        <v>0</v>
      </c>
      <c r="P161" s="11"/>
      <c r="Q161" s="3">
        <f>SUM(Q157:Q160)</f>
        <v>0</v>
      </c>
      <c r="R161" s="11"/>
    </row>
    <row r="162" spans="2:22" ht="12.75" customHeight="1" x14ac:dyDescent="0.2">
      <c r="B162" s="1"/>
      <c r="C162" s="9"/>
      <c r="D162" s="65"/>
      <c r="E162" s="11"/>
      <c r="F162" s="11"/>
      <c r="H162" s="11"/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2:22" ht="12.75" customHeight="1" x14ac:dyDescent="0.2">
      <c r="B163" s="9"/>
      <c r="C163" s="9"/>
      <c r="D163" s="9" t="s">
        <v>6</v>
      </c>
      <c r="E163" s="11"/>
      <c r="F163" s="11"/>
      <c r="H163" s="11"/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2:22" ht="12.75" customHeight="1" x14ac:dyDescent="0.2">
      <c r="B164" s="9"/>
      <c r="C164" s="9"/>
      <c r="D164" s="9" t="s">
        <v>5</v>
      </c>
      <c r="E164" s="11"/>
      <c r="F164" s="11"/>
      <c r="H164" s="11"/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2:22" ht="12.75" customHeight="1" x14ac:dyDescent="0.2">
      <c r="B165" s="10">
        <v>49</v>
      </c>
      <c r="C165" s="9"/>
      <c r="D165" s="9" t="s">
        <v>4</v>
      </c>
      <c r="E165" s="11">
        <v>60</v>
      </c>
      <c r="F165" s="11">
        <v>114925.78956087658</v>
      </c>
      <c r="H165" s="11"/>
      <c r="J165" s="11"/>
      <c r="K165" s="11"/>
      <c r="L165" s="11">
        <f t="shared" ref="L165:L166" si="14">F165*(1+$S$8)</f>
        <v>117684.00851033762</v>
      </c>
      <c r="M165" s="11"/>
      <c r="N165" s="11">
        <f t="shared" ref="N165:N166" si="15">L165*(1+$S$8)</f>
        <v>120508.42471458572</v>
      </c>
      <c r="O165" s="11"/>
      <c r="P165" s="11"/>
      <c r="Q165" s="11"/>
      <c r="R165" s="11"/>
    </row>
    <row r="166" spans="2:22" ht="12.75" customHeight="1" x14ac:dyDescent="0.2">
      <c r="B166" s="10">
        <v>50</v>
      </c>
      <c r="C166" s="9"/>
      <c r="D166" s="9" t="s">
        <v>3</v>
      </c>
      <c r="E166" s="11">
        <v>55</v>
      </c>
      <c r="F166" s="11">
        <v>57839.731466062534</v>
      </c>
      <c r="H166" s="11"/>
      <c r="J166" s="11"/>
      <c r="K166" s="12"/>
      <c r="L166" s="11">
        <f t="shared" si="14"/>
        <v>59227.885021248039</v>
      </c>
      <c r="M166" s="12"/>
      <c r="N166" s="11">
        <f t="shared" si="15"/>
        <v>60649.354261757995</v>
      </c>
      <c r="O166" s="12"/>
      <c r="P166" s="11"/>
      <c r="Q166" s="11"/>
      <c r="R166" s="11"/>
    </row>
    <row r="167" spans="2:22" ht="12.75" customHeight="1" x14ac:dyDescent="0.2">
      <c r="B167" s="1"/>
      <c r="C167" s="9"/>
      <c r="D167" s="64" t="s">
        <v>0</v>
      </c>
      <c r="E167" s="3">
        <f>SUM(E165:E166)</f>
        <v>115</v>
      </c>
      <c r="F167" s="11"/>
      <c r="G167" s="3">
        <f>SUM(G165:G166)</f>
        <v>0</v>
      </c>
      <c r="H167" s="11"/>
      <c r="I167" s="3">
        <f>SUM(I165:I166)</f>
        <v>0</v>
      </c>
      <c r="J167" s="11"/>
      <c r="K167" s="11">
        <f>SUM(K165:K166)</f>
        <v>0</v>
      </c>
      <c r="L167" s="11"/>
      <c r="M167" s="11">
        <f>SUM(M165:M166)</f>
        <v>0</v>
      </c>
      <c r="N167" s="11"/>
      <c r="O167" s="11">
        <f>SUM(O165:O166)</f>
        <v>0</v>
      </c>
      <c r="P167" s="11"/>
      <c r="Q167" s="3">
        <f>SUM(Q165:Q166)</f>
        <v>0</v>
      </c>
      <c r="R167" s="11"/>
    </row>
    <row r="168" spans="2:22" ht="12.75" customHeight="1" x14ac:dyDescent="0.2">
      <c r="B168" s="1"/>
      <c r="C168" s="9"/>
      <c r="D168" s="65"/>
      <c r="E168" s="11"/>
      <c r="F168" s="11"/>
      <c r="H168" s="11"/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2:22" ht="12.75" customHeight="1" x14ac:dyDescent="0.2">
      <c r="B169" s="9"/>
      <c r="C169" s="9"/>
      <c r="D169" s="9" t="s">
        <v>2</v>
      </c>
      <c r="E169" s="11"/>
      <c r="F169" s="11"/>
      <c r="H169" s="11"/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2:22" ht="12.75" customHeight="1" x14ac:dyDescent="0.2">
      <c r="B170" s="9"/>
      <c r="C170" s="9"/>
      <c r="D170" s="9" t="s">
        <v>98</v>
      </c>
      <c r="E170" s="11"/>
      <c r="F170" s="11"/>
      <c r="H170" s="11"/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2:22" ht="12.75" customHeight="1" x14ac:dyDescent="0.2">
      <c r="B171" s="10">
        <v>51</v>
      </c>
      <c r="C171" s="9"/>
      <c r="D171" s="9" t="s">
        <v>1</v>
      </c>
      <c r="E171" s="11">
        <v>1</v>
      </c>
      <c r="F171" s="11">
        <v>109026.90814697846</v>
      </c>
      <c r="H171" s="11"/>
      <c r="J171" s="11"/>
      <c r="K171" s="12"/>
      <c r="L171" s="11">
        <f t="shared" ref="L171" si="16">F171*(1+$S$8)</f>
        <v>111643.55394250594</v>
      </c>
      <c r="M171" s="12"/>
      <c r="N171" s="11">
        <f>L171*(1+$S$8)</f>
        <v>114322.99923712609</v>
      </c>
      <c r="O171" s="12"/>
      <c r="P171" s="11"/>
      <c r="Q171" s="11"/>
      <c r="R171" s="11"/>
    </row>
    <row r="172" spans="2:22" ht="12.75" customHeight="1" x14ac:dyDescent="0.2">
      <c r="B172" s="9"/>
      <c r="C172" s="9"/>
      <c r="D172" s="64" t="s">
        <v>0</v>
      </c>
      <c r="E172" s="3">
        <f>SUM(E171)</f>
        <v>1</v>
      </c>
      <c r="F172" s="11"/>
      <c r="G172" s="3">
        <f>SUM(G171)</f>
        <v>0</v>
      </c>
      <c r="H172" s="11"/>
      <c r="I172" s="3">
        <f>SUM(I171)</f>
        <v>0</v>
      </c>
      <c r="J172" s="11"/>
      <c r="K172" s="11">
        <f>SUM(K171)</f>
        <v>0</v>
      </c>
      <c r="L172" s="11"/>
      <c r="M172" s="11">
        <f>SUM(M171)</f>
        <v>0</v>
      </c>
      <c r="N172" s="11"/>
      <c r="O172" s="11">
        <f>SUM(O171)</f>
        <v>0</v>
      </c>
      <c r="P172" s="11"/>
      <c r="Q172" s="3">
        <f>SUM(Q171)</f>
        <v>0</v>
      </c>
      <c r="R172" s="11"/>
    </row>
    <row r="173" spans="2:22" ht="12.75" customHeight="1" x14ac:dyDescent="0.2">
      <c r="B173" s="9"/>
      <c r="C173" s="9"/>
      <c r="E173" s="11"/>
      <c r="F173" s="11"/>
      <c r="H173" s="11"/>
      <c r="J173" s="11"/>
      <c r="K173" s="12"/>
      <c r="L173" s="11"/>
      <c r="M173" s="12"/>
      <c r="N173" s="11"/>
      <c r="O173" s="12"/>
      <c r="P173" s="11"/>
      <c r="R173" s="11"/>
    </row>
    <row r="174" spans="2:22" ht="12.75" customHeight="1" x14ac:dyDescent="0.2">
      <c r="B174" s="9"/>
      <c r="C174" s="9"/>
      <c r="D174" s="9" t="s">
        <v>79</v>
      </c>
      <c r="E174" s="3">
        <f>E172+E167+E161+E153</f>
        <v>216</v>
      </c>
      <c r="F174" s="11"/>
      <c r="G174" s="3">
        <f>G172+G167+G161+G153</f>
        <v>0</v>
      </c>
      <c r="H174" s="11"/>
      <c r="I174" s="3">
        <f>I172+I167+I161+I153</f>
        <v>0</v>
      </c>
      <c r="J174" s="11"/>
      <c r="K174" s="3">
        <f>K172+K167+K161+K153</f>
        <v>0</v>
      </c>
      <c r="L174" s="11"/>
      <c r="M174" s="3">
        <f>M172+M167+M161+M153</f>
        <v>0</v>
      </c>
      <c r="N174" s="11"/>
      <c r="O174" s="3">
        <f>O172+O167+O161+O153</f>
        <v>0</v>
      </c>
      <c r="P174" s="11"/>
      <c r="Q174" s="3">
        <f>Q172+Q167+Q161+Q153</f>
        <v>0</v>
      </c>
      <c r="R174" s="11"/>
      <c r="V174" s="11"/>
    </row>
    <row r="175" spans="2:22" ht="12.75" customHeight="1" x14ac:dyDescent="0.2">
      <c r="B175" s="9"/>
      <c r="C175" s="9"/>
      <c r="E175" s="9"/>
      <c r="F175" s="11"/>
      <c r="H175" s="11"/>
      <c r="J175" s="11"/>
      <c r="K175" s="11"/>
      <c r="L175" s="11"/>
      <c r="M175" s="11"/>
      <c r="N175" s="11"/>
      <c r="O175" s="11"/>
      <c r="P175" s="11"/>
      <c r="R175" s="11"/>
    </row>
    <row r="176" spans="2:22" ht="12.75" customHeight="1" x14ac:dyDescent="0.2">
      <c r="B176" s="9"/>
      <c r="C176" s="9"/>
      <c r="E176" s="9"/>
      <c r="F176" s="11"/>
      <c r="H176" s="11"/>
      <c r="J176" s="11"/>
      <c r="K176" s="11"/>
      <c r="L176" s="11"/>
      <c r="M176" s="11"/>
      <c r="N176" s="11"/>
      <c r="O176" s="11"/>
      <c r="P176" s="11"/>
      <c r="R176" s="11"/>
    </row>
    <row r="177" spans="2:18" ht="12.75" customHeight="1" x14ac:dyDescent="0.2">
      <c r="B177" s="9"/>
      <c r="C177" s="9"/>
      <c r="E177" s="9"/>
      <c r="F177" s="11"/>
      <c r="H177" s="11"/>
      <c r="J177" s="11"/>
      <c r="K177" s="11"/>
      <c r="L177" s="11"/>
      <c r="M177" s="11"/>
      <c r="N177" s="11"/>
      <c r="O177" s="11"/>
      <c r="P177" s="11"/>
      <c r="R177" s="11"/>
    </row>
    <row r="178" spans="2:18" ht="12.75" customHeight="1" x14ac:dyDescent="0.2">
      <c r="B178" s="9"/>
      <c r="C178" s="9"/>
      <c r="E178" s="9"/>
      <c r="F178" s="11"/>
      <c r="H178" s="11"/>
      <c r="J178" s="11"/>
      <c r="K178" s="11"/>
      <c r="L178" s="11"/>
      <c r="M178" s="11"/>
      <c r="N178" s="11"/>
      <c r="O178" s="11"/>
      <c r="P178" s="11"/>
      <c r="R178" s="11"/>
    </row>
    <row r="179" spans="2:18" ht="12.75" customHeight="1" x14ac:dyDescent="0.2">
      <c r="B179" s="9"/>
      <c r="C179" s="9"/>
      <c r="E179" s="9"/>
      <c r="F179" s="11"/>
      <c r="H179" s="11"/>
      <c r="J179" s="11"/>
      <c r="K179" s="11"/>
      <c r="L179" s="11"/>
      <c r="M179" s="11"/>
      <c r="N179" s="11"/>
      <c r="O179" s="11"/>
      <c r="P179" s="11"/>
      <c r="R179" s="11"/>
    </row>
    <row r="180" spans="2:18" ht="12.75" customHeight="1" x14ac:dyDescent="0.2">
      <c r="B180" s="9"/>
      <c r="C180" s="9"/>
      <c r="E180" s="9"/>
      <c r="F180" s="11"/>
      <c r="H180" s="11"/>
      <c r="J180" s="11"/>
      <c r="K180" s="11"/>
      <c r="L180" s="11"/>
      <c r="M180" s="11"/>
      <c r="N180" s="11"/>
      <c r="O180" s="11"/>
      <c r="P180" s="11"/>
      <c r="R180" s="11"/>
    </row>
    <row r="181" spans="2:18" ht="12.75" customHeight="1" x14ac:dyDescent="0.2">
      <c r="B181" s="9"/>
      <c r="C181" s="9"/>
      <c r="E181" s="9"/>
      <c r="F181" s="11"/>
      <c r="H181" s="11"/>
      <c r="J181" s="11"/>
      <c r="K181" s="11"/>
      <c r="L181" s="11"/>
      <c r="M181" s="11"/>
      <c r="N181" s="11"/>
      <c r="O181" s="11"/>
      <c r="P181" s="11"/>
      <c r="R181" s="11"/>
    </row>
    <row r="182" spans="2:18" ht="12.75" customHeight="1" x14ac:dyDescent="0.2">
      <c r="B182" s="9"/>
      <c r="C182" s="9"/>
      <c r="E182" s="9"/>
      <c r="F182" s="11"/>
      <c r="H182" s="11"/>
      <c r="J182" s="11"/>
      <c r="K182" s="11"/>
      <c r="L182" s="11"/>
      <c r="M182" s="11"/>
      <c r="N182" s="11"/>
      <c r="O182" s="11"/>
      <c r="P182" s="11"/>
      <c r="R182" s="11"/>
    </row>
    <row r="183" spans="2:18" ht="12.75" customHeight="1" x14ac:dyDescent="0.2">
      <c r="B183" s="9"/>
      <c r="C183" s="9"/>
      <c r="E183" s="9"/>
      <c r="F183" s="11"/>
      <c r="H183" s="11"/>
      <c r="J183" s="11"/>
      <c r="K183" s="11"/>
      <c r="L183" s="11"/>
      <c r="M183" s="11"/>
      <c r="N183" s="11"/>
      <c r="O183" s="11"/>
      <c r="P183" s="11"/>
      <c r="R183" s="11"/>
    </row>
    <row r="184" spans="2:18" ht="12.75" customHeight="1" x14ac:dyDescent="0.2">
      <c r="B184" s="9"/>
      <c r="C184" s="9"/>
      <c r="E184" s="9"/>
      <c r="F184" s="11"/>
      <c r="H184" s="11"/>
      <c r="J184" s="11"/>
      <c r="K184" s="11"/>
      <c r="L184" s="11"/>
      <c r="M184" s="11"/>
      <c r="N184" s="11"/>
      <c r="O184" s="11"/>
      <c r="P184" s="11"/>
      <c r="R184" s="11"/>
    </row>
    <row r="185" spans="2:18" ht="12.75" customHeight="1" x14ac:dyDescent="0.2">
      <c r="B185" s="9"/>
      <c r="C185" s="9"/>
      <c r="E185" s="9"/>
      <c r="F185" s="11"/>
      <c r="H185" s="11"/>
      <c r="J185" s="11"/>
      <c r="K185" s="11"/>
      <c r="L185" s="11"/>
      <c r="M185" s="11"/>
      <c r="N185" s="11"/>
      <c r="O185" s="11"/>
      <c r="P185" s="11"/>
      <c r="R185" s="11"/>
    </row>
    <row r="186" spans="2:18" ht="12.75" customHeight="1" x14ac:dyDescent="0.2">
      <c r="B186" s="9"/>
      <c r="C186" s="9"/>
      <c r="E186" s="9"/>
      <c r="F186" s="11"/>
      <c r="H186" s="11"/>
      <c r="J186" s="11"/>
      <c r="K186" s="11"/>
      <c r="L186" s="11"/>
      <c r="M186" s="11"/>
      <c r="N186" s="11"/>
      <c r="O186" s="11"/>
      <c r="P186" s="11"/>
      <c r="R186" s="11"/>
    </row>
    <row r="187" spans="2:18" ht="12.75" customHeight="1" x14ac:dyDescent="0.2">
      <c r="B187" s="9"/>
      <c r="C187" s="9"/>
      <c r="E187" s="9"/>
      <c r="F187" s="11"/>
      <c r="H187" s="11"/>
      <c r="J187" s="11"/>
      <c r="K187" s="11"/>
      <c r="L187" s="11"/>
      <c r="M187" s="11"/>
      <c r="N187" s="11"/>
      <c r="O187" s="11"/>
      <c r="P187" s="11"/>
      <c r="R187" s="11"/>
    </row>
    <row r="188" spans="2:18" ht="12.75" customHeight="1" x14ac:dyDescent="0.2">
      <c r="B188" s="9"/>
      <c r="C188" s="9"/>
      <c r="E188" s="9"/>
      <c r="F188" s="11"/>
      <c r="H188" s="11"/>
      <c r="J188" s="11"/>
      <c r="K188" s="11"/>
      <c r="L188" s="11"/>
      <c r="M188" s="11"/>
      <c r="N188" s="11"/>
      <c r="O188" s="11"/>
      <c r="P188" s="11"/>
      <c r="R188" s="11"/>
    </row>
    <row r="189" spans="2:18" ht="12.75" customHeight="1" x14ac:dyDescent="0.2">
      <c r="B189" s="9"/>
      <c r="C189" s="9"/>
      <c r="E189" s="9"/>
      <c r="F189" s="11"/>
      <c r="H189" s="11"/>
      <c r="J189" s="11"/>
      <c r="K189" s="11"/>
      <c r="L189" s="11"/>
      <c r="M189" s="11"/>
      <c r="N189" s="11"/>
      <c r="O189" s="11"/>
      <c r="P189" s="11"/>
      <c r="R189" s="11"/>
    </row>
    <row r="190" spans="2:18" ht="12.75" customHeight="1" x14ac:dyDescent="0.2">
      <c r="B190" s="9"/>
      <c r="C190" s="9"/>
      <c r="E190" s="9"/>
      <c r="F190" s="11"/>
      <c r="H190" s="11"/>
      <c r="J190" s="11"/>
      <c r="K190" s="11"/>
      <c r="L190" s="11"/>
      <c r="M190" s="11"/>
      <c r="N190" s="11"/>
      <c r="O190" s="11"/>
      <c r="P190" s="11"/>
      <c r="R190" s="11"/>
    </row>
    <row r="191" spans="2:18" ht="12.75" customHeight="1" x14ac:dyDescent="0.2">
      <c r="B191" s="9"/>
      <c r="C191" s="9"/>
      <c r="E191" s="9"/>
      <c r="F191" s="11"/>
      <c r="H191" s="11"/>
      <c r="J191" s="11"/>
      <c r="K191" s="11"/>
      <c r="L191" s="11"/>
      <c r="M191" s="11"/>
      <c r="N191" s="11"/>
      <c r="O191" s="11"/>
      <c r="P191" s="11"/>
      <c r="R191" s="11"/>
    </row>
    <row r="192" spans="2:18" ht="12.75" customHeight="1" x14ac:dyDescent="0.2">
      <c r="B192" s="9"/>
      <c r="C192" s="9"/>
      <c r="E192" s="9"/>
      <c r="F192" s="11"/>
      <c r="H192" s="11"/>
      <c r="J192" s="11"/>
      <c r="K192" s="11"/>
      <c r="L192" s="11"/>
      <c r="M192" s="11"/>
      <c r="N192" s="11"/>
      <c r="O192" s="11"/>
      <c r="P192" s="11"/>
      <c r="R192" s="11"/>
    </row>
    <row r="193" spans="2:18" ht="12.75" customHeight="1" x14ac:dyDescent="0.2">
      <c r="B193" s="9"/>
      <c r="C193" s="9"/>
      <c r="E193" s="9"/>
      <c r="F193" s="11"/>
      <c r="H193" s="11"/>
      <c r="J193" s="11"/>
      <c r="K193" s="11"/>
      <c r="L193" s="11"/>
      <c r="M193" s="11"/>
      <c r="N193" s="11"/>
      <c r="O193" s="11"/>
      <c r="P193" s="11"/>
      <c r="R193" s="11"/>
    </row>
    <row r="194" spans="2:18" ht="12.75" customHeight="1" x14ac:dyDescent="0.2">
      <c r="B194" s="9"/>
      <c r="C194" s="9"/>
      <c r="E194" s="9"/>
      <c r="F194" s="11"/>
      <c r="H194" s="11"/>
      <c r="J194" s="11"/>
      <c r="K194" s="11"/>
      <c r="L194" s="11"/>
      <c r="M194" s="11"/>
      <c r="N194" s="11"/>
      <c r="O194" s="11"/>
      <c r="P194" s="11"/>
      <c r="R194" s="11"/>
    </row>
    <row r="195" spans="2:18" ht="12.75" customHeight="1" x14ac:dyDescent="0.2">
      <c r="B195" s="9"/>
      <c r="C195" s="9"/>
      <c r="E195" s="9"/>
      <c r="F195" s="11"/>
      <c r="H195" s="11"/>
      <c r="J195" s="11"/>
      <c r="K195" s="11"/>
      <c r="L195" s="11"/>
      <c r="M195" s="11"/>
      <c r="N195" s="11"/>
      <c r="O195" s="11"/>
      <c r="P195" s="11"/>
      <c r="R195" s="11"/>
    </row>
    <row r="196" spans="2:18" ht="12.75" customHeight="1" x14ac:dyDescent="0.2">
      <c r="B196" s="9"/>
      <c r="C196" s="9"/>
      <c r="E196" s="9"/>
      <c r="F196" s="11"/>
      <c r="H196" s="11"/>
      <c r="J196" s="11"/>
      <c r="K196" s="11"/>
      <c r="L196" s="11"/>
      <c r="M196" s="11"/>
      <c r="N196" s="11"/>
      <c r="O196" s="11"/>
      <c r="P196" s="11"/>
      <c r="R196" s="11"/>
    </row>
    <row r="197" spans="2:18" ht="12.75" customHeight="1" x14ac:dyDescent="0.2">
      <c r="B197" s="9"/>
      <c r="C197" s="9"/>
      <c r="E197" s="9"/>
      <c r="F197" s="11"/>
      <c r="H197" s="11"/>
      <c r="J197" s="11"/>
      <c r="K197" s="11"/>
      <c r="L197" s="11"/>
      <c r="M197" s="11"/>
      <c r="N197" s="11"/>
      <c r="O197" s="11"/>
      <c r="P197" s="11"/>
      <c r="R197" s="11"/>
    </row>
    <row r="198" spans="2:18" ht="12.75" customHeight="1" x14ac:dyDescent="0.2">
      <c r="B198" s="9"/>
      <c r="C198" s="9"/>
      <c r="E198" s="9"/>
      <c r="F198" s="11"/>
      <c r="H198" s="11"/>
      <c r="J198" s="11"/>
      <c r="K198" s="11"/>
      <c r="L198" s="11"/>
      <c r="M198" s="11"/>
      <c r="N198" s="11"/>
      <c r="O198" s="11"/>
      <c r="P198" s="11"/>
      <c r="R198" s="11"/>
    </row>
    <row r="199" spans="2:18" ht="12.75" customHeight="1" x14ac:dyDescent="0.2">
      <c r="B199" s="9"/>
      <c r="C199" s="9"/>
      <c r="E199" s="9"/>
      <c r="F199" s="11"/>
      <c r="H199" s="11"/>
      <c r="J199" s="11"/>
      <c r="K199" s="11"/>
      <c r="L199" s="11"/>
      <c r="M199" s="11"/>
      <c r="N199" s="11"/>
      <c r="O199" s="11"/>
      <c r="P199" s="11"/>
      <c r="R199" s="11"/>
    </row>
    <row r="200" spans="2:18" ht="12.75" customHeight="1" x14ac:dyDescent="0.2">
      <c r="B200" s="9"/>
      <c r="C200" s="9"/>
      <c r="E200" s="9"/>
      <c r="F200" s="11"/>
      <c r="H200" s="11"/>
      <c r="J200" s="11"/>
      <c r="K200" s="11"/>
      <c r="L200" s="11"/>
      <c r="M200" s="11"/>
      <c r="N200" s="11"/>
      <c r="O200" s="11"/>
      <c r="P200" s="11"/>
      <c r="R200" s="11"/>
    </row>
    <row r="201" spans="2:18" ht="12.75" customHeight="1" x14ac:dyDescent="0.2">
      <c r="B201" s="9"/>
      <c r="C201" s="9"/>
      <c r="E201" s="9"/>
      <c r="F201" s="11"/>
      <c r="H201" s="11"/>
      <c r="J201" s="11"/>
      <c r="K201" s="11"/>
      <c r="L201" s="11"/>
      <c r="M201" s="11"/>
      <c r="N201" s="11"/>
      <c r="O201" s="11"/>
      <c r="P201" s="11"/>
      <c r="R201" s="11"/>
    </row>
    <row r="202" spans="2:18" ht="12.75" customHeight="1" x14ac:dyDescent="0.2">
      <c r="B202" s="9"/>
      <c r="C202" s="9"/>
      <c r="E202" s="9"/>
      <c r="F202" s="11"/>
      <c r="H202" s="11"/>
      <c r="J202" s="11"/>
      <c r="K202" s="11"/>
      <c r="L202" s="11"/>
      <c r="M202" s="11"/>
      <c r="N202" s="11"/>
      <c r="O202" s="11"/>
      <c r="P202" s="11"/>
      <c r="R202" s="11"/>
    </row>
    <row r="203" spans="2:18" ht="12.75" customHeight="1" x14ac:dyDescent="0.2">
      <c r="B203" s="9"/>
      <c r="C203" s="9"/>
      <c r="E203" s="9"/>
      <c r="F203" s="11"/>
      <c r="H203" s="11"/>
      <c r="J203" s="11"/>
      <c r="K203" s="11"/>
      <c r="L203" s="11"/>
      <c r="M203" s="11"/>
      <c r="N203" s="11"/>
      <c r="O203" s="11"/>
      <c r="P203" s="11"/>
      <c r="R203" s="11"/>
    </row>
    <row r="204" spans="2:18" ht="12.75" customHeight="1" x14ac:dyDescent="0.2">
      <c r="B204" s="9"/>
      <c r="C204" s="9"/>
      <c r="E204" s="9"/>
      <c r="F204" s="11"/>
      <c r="H204" s="11"/>
      <c r="J204" s="11"/>
      <c r="K204" s="11"/>
      <c r="L204" s="11"/>
      <c r="M204" s="11"/>
      <c r="N204" s="11"/>
      <c r="O204" s="11"/>
      <c r="P204" s="11"/>
      <c r="R204" s="11"/>
    </row>
    <row r="205" spans="2:18" ht="12.75" customHeight="1" x14ac:dyDescent="0.2">
      <c r="B205" s="9"/>
      <c r="C205" s="9"/>
      <c r="E205" s="9"/>
      <c r="F205" s="11"/>
      <c r="H205" s="11"/>
      <c r="J205" s="11"/>
      <c r="K205" s="11"/>
      <c r="L205" s="11"/>
      <c r="M205" s="11"/>
      <c r="N205" s="11"/>
      <c r="O205" s="11"/>
      <c r="P205" s="11"/>
      <c r="R205" s="11"/>
    </row>
    <row r="206" spans="2:18" ht="12.75" customHeight="1" x14ac:dyDescent="0.2">
      <c r="B206" s="9"/>
      <c r="C206" s="9"/>
      <c r="E206" s="9"/>
      <c r="F206" s="11"/>
      <c r="H206" s="11"/>
      <c r="J206" s="11"/>
      <c r="K206" s="11"/>
      <c r="L206" s="11"/>
      <c r="M206" s="11"/>
      <c r="N206" s="11"/>
      <c r="O206" s="11"/>
      <c r="P206" s="11"/>
      <c r="R206" s="11"/>
    </row>
    <row r="207" spans="2:18" ht="12.75" customHeight="1" x14ac:dyDescent="0.2">
      <c r="B207" s="9"/>
      <c r="C207" s="9"/>
      <c r="E207" s="9"/>
      <c r="F207" s="11"/>
      <c r="H207" s="11"/>
      <c r="J207" s="11"/>
      <c r="K207" s="11"/>
      <c r="L207" s="11"/>
      <c r="M207" s="11"/>
      <c r="N207" s="11"/>
      <c r="O207" s="11"/>
      <c r="P207" s="11"/>
      <c r="R207" s="11"/>
    </row>
    <row r="208" spans="2:18" ht="12.75" customHeight="1" x14ac:dyDescent="0.2">
      <c r="B208" s="9"/>
      <c r="C208" s="9"/>
      <c r="E208" s="9"/>
      <c r="F208" s="11"/>
      <c r="H208" s="11"/>
      <c r="J208" s="11"/>
      <c r="K208" s="11"/>
      <c r="L208" s="11"/>
      <c r="M208" s="11"/>
      <c r="N208" s="11"/>
      <c r="O208" s="11"/>
      <c r="P208" s="11"/>
      <c r="R208" s="11"/>
    </row>
    <row r="209" spans="2:18" ht="12.75" customHeight="1" x14ac:dyDescent="0.2">
      <c r="B209" s="9"/>
      <c r="C209" s="9"/>
      <c r="E209" s="9"/>
      <c r="F209" s="11"/>
      <c r="H209" s="11"/>
      <c r="J209" s="11"/>
      <c r="K209" s="11"/>
      <c r="L209" s="11"/>
      <c r="M209" s="11"/>
      <c r="N209" s="11"/>
      <c r="O209" s="11"/>
      <c r="P209" s="11"/>
      <c r="R209" s="11"/>
    </row>
    <row r="210" spans="2:18" ht="12.75" customHeight="1" x14ac:dyDescent="0.2">
      <c r="B210" s="9"/>
      <c r="C210" s="9"/>
      <c r="E210" s="9"/>
      <c r="F210" s="11"/>
      <c r="H210" s="11"/>
      <c r="J210" s="11"/>
      <c r="K210" s="11"/>
      <c r="L210" s="11"/>
      <c r="M210" s="11"/>
      <c r="N210" s="11"/>
      <c r="O210" s="11"/>
      <c r="P210" s="11"/>
      <c r="R210" s="11"/>
    </row>
    <row r="211" spans="2:18" ht="12.75" customHeight="1" x14ac:dyDescent="0.2">
      <c r="B211" s="9"/>
      <c r="C211" s="9"/>
      <c r="E211" s="9"/>
      <c r="F211" s="11"/>
      <c r="H211" s="11"/>
      <c r="J211" s="11"/>
      <c r="K211" s="11"/>
      <c r="L211" s="11"/>
      <c r="M211" s="11"/>
      <c r="N211" s="11"/>
      <c r="O211" s="11"/>
      <c r="P211" s="11"/>
      <c r="R211" s="11"/>
    </row>
    <row r="212" spans="2:18" ht="12.75" customHeight="1" x14ac:dyDescent="0.2">
      <c r="B212" s="9"/>
      <c r="C212" s="9"/>
      <c r="E212" s="9"/>
      <c r="F212" s="11"/>
      <c r="H212" s="11"/>
      <c r="J212" s="11"/>
      <c r="K212" s="11"/>
      <c r="L212" s="11"/>
      <c r="M212" s="11"/>
      <c r="N212" s="11"/>
      <c r="O212" s="11"/>
      <c r="P212" s="11"/>
      <c r="R212" s="11"/>
    </row>
    <row r="213" spans="2:18" ht="12.75" customHeight="1" x14ac:dyDescent="0.2">
      <c r="B213" s="9"/>
      <c r="C213" s="9"/>
      <c r="E213" s="9"/>
      <c r="F213" s="11"/>
      <c r="H213" s="11"/>
      <c r="J213" s="11"/>
      <c r="K213" s="11"/>
      <c r="L213" s="11"/>
      <c r="M213" s="11"/>
      <c r="N213" s="11"/>
      <c r="O213" s="11"/>
      <c r="P213" s="11"/>
      <c r="R213" s="11"/>
    </row>
    <row r="214" spans="2:18" ht="12.75" customHeight="1" x14ac:dyDescent="0.2">
      <c r="B214" s="9"/>
      <c r="C214" s="9"/>
      <c r="E214" s="9"/>
      <c r="F214" s="11"/>
      <c r="H214" s="11"/>
      <c r="J214" s="11"/>
      <c r="K214" s="11"/>
      <c r="L214" s="11"/>
      <c r="M214" s="11"/>
      <c r="N214" s="11"/>
      <c r="O214" s="11"/>
      <c r="P214" s="11"/>
      <c r="R214" s="11"/>
    </row>
    <row r="215" spans="2:18" ht="12.75" customHeight="1" x14ac:dyDescent="0.2">
      <c r="B215" s="9"/>
      <c r="C215" s="9"/>
      <c r="E215" s="9"/>
      <c r="F215" s="11"/>
      <c r="H215" s="11"/>
      <c r="J215" s="11"/>
      <c r="K215" s="11"/>
      <c r="L215" s="11"/>
      <c r="M215" s="11"/>
      <c r="N215" s="11"/>
      <c r="O215" s="11"/>
      <c r="P215" s="11"/>
      <c r="R215" s="11"/>
    </row>
    <row r="216" spans="2:18" ht="12.75" customHeight="1" x14ac:dyDescent="0.2">
      <c r="B216" s="9"/>
      <c r="C216" s="9"/>
      <c r="E216" s="9"/>
      <c r="F216" s="11"/>
      <c r="H216" s="11"/>
      <c r="J216" s="11"/>
      <c r="K216" s="11"/>
      <c r="L216" s="11"/>
      <c r="M216" s="11"/>
      <c r="N216" s="11"/>
      <c r="O216" s="11"/>
      <c r="P216" s="11"/>
      <c r="R216" s="11"/>
    </row>
    <row r="217" spans="2:18" ht="12.75" customHeight="1" x14ac:dyDescent="0.2">
      <c r="B217" s="9"/>
      <c r="C217" s="9"/>
      <c r="E217" s="9"/>
      <c r="F217" s="11"/>
      <c r="H217" s="11"/>
      <c r="J217" s="11"/>
      <c r="K217" s="11"/>
      <c r="L217" s="11"/>
      <c r="M217" s="11"/>
      <c r="N217" s="11"/>
      <c r="O217" s="11"/>
      <c r="P217" s="11"/>
      <c r="R217" s="11"/>
    </row>
    <row r="218" spans="2:18" ht="12.75" customHeight="1" x14ac:dyDescent="0.2">
      <c r="B218" s="9"/>
      <c r="C218" s="9"/>
      <c r="E218" s="9"/>
      <c r="F218" s="11"/>
      <c r="H218" s="11"/>
      <c r="J218" s="11"/>
      <c r="K218" s="11"/>
      <c r="L218" s="11"/>
      <c r="M218" s="11"/>
      <c r="N218" s="11"/>
      <c r="O218" s="11"/>
      <c r="P218" s="11"/>
      <c r="R218" s="11"/>
    </row>
    <row r="219" spans="2:18" ht="12.75" customHeight="1" x14ac:dyDescent="0.2">
      <c r="B219" s="9"/>
      <c r="C219" s="9"/>
      <c r="E219" s="9"/>
      <c r="F219" s="11"/>
      <c r="H219" s="11"/>
      <c r="J219" s="11"/>
      <c r="K219" s="11"/>
      <c r="L219" s="11"/>
      <c r="M219" s="11"/>
      <c r="N219" s="11"/>
      <c r="O219" s="11"/>
      <c r="P219" s="11"/>
      <c r="R219" s="11"/>
    </row>
    <row r="220" spans="2:18" ht="12.75" customHeight="1" x14ac:dyDescent="0.2">
      <c r="B220" s="9"/>
      <c r="C220" s="9"/>
      <c r="E220" s="9"/>
      <c r="F220" s="11"/>
      <c r="H220" s="11"/>
      <c r="J220" s="11"/>
      <c r="K220" s="11"/>
      <c r="L220" s="11"/>
      <c r="M220" s="11"/>
      <c r="N220" s="11"/>
      <c r="O220" s="11"/>
      <c r="P220" s="11"/>
      <c r="R220" s="11"/>
    </row>
    <row r="221" spans="2:18" ht="12.75" customHeight="1" x14ac:dyDescent="0.2">
      <c r="B221" s="9"/>
      <c r="C221" s="9"/>
      <c r="E221" s="9"/>
      <c r="F221" s="11"/>
      <c r="H221" s="11"/>
      <c r="J221" s="11"/>
      <c r="K221" s="11"/>
      <c r="L221" s="11"/>
      <c r="M221" s="11"/>
      <c r="N221" s="11"/>
      <c r="O221" s="11"/>
      <c r="P221" s="11"/>
      <c r="R221" s="11"/>
    </row>
    <row r="222" spans="2:18" ht="12.75" customHeight="1" x14ac:dyDescent="0.2">
      <c r="B222" s="9"/>
      <c r="C222" s="9"/>
      <c r="E222" s="9"/>
      <c r="F222" s="11"/>
      <c r="H222" s="11"/>
      <c r="J222" s="11"/>
      <c r="K222" s="11"/>
      <c r="L222" s="11"/>
      <c r="M222" s="11"/>
      <c r="N222" s="11"/>
      <c r="O222" s="11"/>
      <c r="P222" s="11"/>
      <c r="R222" s="11"/>
    </row>
    <row r="223" spans="2:18" ht="12.75" customHeight="1" x14ac:dyDescent="0.2">
      <c r="B223" s="9"/>
      <c r="C223" s="9"/>
      <c r="E223" s="9"/>
      <c r="F223" s="11"/>
      <c r="H223" s="11"/>
      <c r="J223" s="11"/>
      <c r="K223" s="11"/>
      <c r="L223" s="11"/>
      <c r="M223" s="11"/>
      <c r="N223" s="11"/>
      <c r="O223" s="11"/>
      <c r="P223" s="11"/>
      <c r="R223" s="11"/>
    </row>
    <row r="224" spans="2:18" ht="12.75" customHeight="1" x14ac:dyDescent="0.2">
      <c r="B224" s="9"/>
      <c r="C224" s="9"/>
      <c r="E224" s="9"/>
      <c r="F224" s="11"/>
      <c r="H224" s="11"/>
      <c r="J224" s="11"/>
      <c r="K224" s="11"/>
      <c r="L224" s="11"/>
      <c r="M224" s="11"/>
      <c r="N224" s="11"/>
      <c r="O224" s="11"/>
      <c r="P224" s="11"/>
      <c r="R224" s="11"/>
    </row>
    <row r="225" spans="2:18" ht="12.75" customHeight="1" x14ac:dyDescent="0.2">
      <c r="B225" s="9"/>
      <c r="C225" s="9"/>
      <c r="E225" s="9"/>
      <c r="F225" s="11"/>
      <c r="H225" s="11"/>
      <c r="J225" s="11"/>
      <c r="K225" s="11"/>
      <c r="L225" s="11"/>
      <c r="M225" s="11"/>
      <c r="N225" s="11"/>
      <c r="O225" s="11"/>
      <c r="P225" s="11"/>
      <c r="R225" s="11"/>
    </row>
    <row r="226" spans="2:18" ht="12.75" customHeight="1" x14ac:dyDescent="0.2">
      <c r="B226" s="9"/>
      <c r="C226" s="9"/>
      <c r="E226" s="9"/>
      <c r="F226" s="11"/>
      <c r="H226" s="11"/>
      <c r="J226" s="11"/>
      <c r="K226" s="11"/>
      <c r="L226" s="11"/>
      <c r="M226" s="11"/>
      <c r="N226" s="11"/>
      <c r="O226" s="11"/>
      <c r="P226" s="11"/>
      <c r="R226" s="11"/>
    </row>
    <row r="227" spans="2:18" ht="12.75" customHeight="1" x14ac:dyDescent="0.2">
      <c r="B227" s="9"/>
      <c r="C227" s="9"/>
      <c r="E227" s="9"/>
      <c r="F227" s="11"/>
      <c r="H227" s="11"/>
      <c r="J227" s="11"/>
      <c r="K227" s="11"/>
      <c r="L227" s="11"/>
      <c r="M227" s="11"/>
      <c r="N227" s="11"/>
      <c r="O227" s="11"/>
      <c r="P227" s="11"/>
      <c r="R227" s="11"/>
    </row>
    <row r="228" spans="2:18" ht="12.75" customHeight="1" x14ac:dyDescent="0.2">
      <c r="B228" s="9"/>
      <c r="C228" s="9"/>
      <c r="E228" s="9"/>
      <c r="F228" s="11"/>
      <c r="H228" s="11"/>
      <c r="J228" s="11"/>
      <c r="K228" s="11"/>
      <c r="L228" s="11"/>
      <c r="M228" s="11"/>
      <c r="N228" s="11"/>
      <c r="O228" s="11"/>
      <c r="P228" s="11"/>
      <c r="R228" s="11"/>
    </row>
    <row r="229" spans="2:18" ht="12.75" customHeight="1" x14ac:dyDescent="0.2">
      <c r="B229" s="9"/>
      <c r="C229" s="9"/>
      <c r="E229" s="9"/>
      <c r="F229" s="11"/>
      <c r="H229" s="11"/>
      <c r="J229" s="11"/>
      <c r="K229" s="11"/>
      <c r="L229" s="11"/>
      <c r="M229" s="11"/>
      <c r="N229" s="11"/>
      <c r="O229" s="11"/>
      <c r="P229" s="11"/>
      <c r="R229" s="11"/>
    </row>
    <row r="230" spans="2:18" ht="12.75" customHeight="1" x14ac:dyDescent="0.2">
      <c r="B230" s="9"/>
      <c r="C230" s="9"/>
      <c r="E230" s="9"/>
      <c r="F230" s="11"/>
      <c r="H230" s="11"/>
      <c r="J230" s="11"/>
      <c r="K230" s="11"/>
      <c r="L230" s="11"/>
      <c r="M230" s="11"/>
      <c r="N230" s="11"/>
      <c r="O230" s="11"/>
      <c r="P230" s="11"/>
      <c r="R230" s="11"/>
    </row>
    <row r="231" spans="2:18" ht="12.75" customHeight="1" x14ac:dyDescent="0.2">
      <c r="B231" s="9"/>
      <c r="C231" s="9"/>
      <c r="E231" s="9"/>
      <c r="F231" s="11"/>
      <c r="H231" s="11"/>
      <c r="J231" s="11"/>
      <c r="K231" s="11"/>
      <c r="L231" s="11"/>
      <c r="M231" s="11"/>
      <c r="N231" s="11"/>
      <c r="O231" s="11"/>
      <c r="P231" s="11"/>
      <c r="R231" s="11"/>
    </row>
    <row r="232" spans="2:18" ht="12.75" customHeight="1" x14ac:dyDescent="0.2">
      <c r="B232" s="9"/>
      <c r="C232" s="9"/>
      <c r="E232" s="9"/>
      <c r="F232" s="11"/>
      <c r="H232" s="11"/>
      <c r="J232" s="11"/>
      <c r="K232" s="11"/>
      <c r="L232" s="11"/>
      <c r="M232" s="11"/>
      <c r="N232" s="11"/>
      <c r="O232" s="11"/>
      <c r="P232" s="11"/>
      <c r="R232" s="11"/>
    </row>
    <row r="233" spans="2:18" ht="12.75" customHeight="1" x14ac:dyDescent="0.2">
      <c r="B233" s="9"/>
      <c r="C233" s="9"/>
      <c r="E233" s="9"/>
      <c r="F233" s="11"/>
      <c r="H233" s="11"/>
      <c r="J233" s="11"/>
      <c r="K233" s="11"/>
      <c r="L233" s="11"/>
      <c r="M233" s="11"/>
      <c r="N233" s="11"/>
      <c r="O233" s="11"/>
      <c r="P233" s="11"/>
      <c r="R233" s="11"/>
    </row>
    <row r="234" spans="2:18" ht="12.75" customHeight="1" x14ac:dyDescent="0.2">
      <c r="B234" s="9"/>
      <c r="C234" s="9"/>
      <c r="E234" s="9"/>
      <c r="F234" s="11"/>
      <c r="H234" s="11"/>
      <c r="J234" s="11"/>
      <c r="K234" s="11"/>
      <c r="L234" s="11"/>
      <c r="M234" s="11"/>
      <c r="N234" s="11"/>
      <c r="O234" s="11"/>
      <c r="P234" s="11"/>
      <c r="R234" s="11"/>
    </row>
    <row r="235" spans="2:18" ht="12.75" customHeight="1" x14ac:dyDescent="0.2">
      <c r="B235" s="9"/>
      <c r="C235" s="9"/>
      <c r="E235" s="9"/>
      <c r="F235" s="11"/>
      <c r="H235" s="11"/>
      <c r="J235" s="11"/>
      <c r="K235" s="11"/>
      <c r="L235" s="11"/>
      <c r="M235" s="11"/>
      <c r="N235" s="11"/>
      <c r="O235" s="11"/>
      <c r="P235" s="11"/>
      <c r="R235" s="11"/>
    </row>
    <row r="236" spans="2:18" ht="12.75" customHeight="1" x14ac:dyDescent="0.2">
      <c r="B236" s="9"/>
      <c r="C236" s="9"/>
      <c r="E236" s="9"/>
      <c r="F236" s="11"/>
      <c r="H236" s="11"/>
      <c r="J236" s="11"/>
      <c r="K236" s="11"/>
      <c r="L236" s="11"/>
      <c r="M236" s="11"/>
      <c r="N236" s="11"/>
      <c r="O236" s="11"/>
      <c r="P236" s="11"/>
      <c r="R236" s="11"/>
    </row>
    <row r="237" spans="2:18" ht="12.75" customHeight="1" x14ac:dyDescent="0.2">
      <c r="B237" s="9"/>
      <c r="C237" s="9"/>
      <c r="E237" s="9"/>
      <c r="F237" s="11"/>
      <c r="H237" s="11"/>
      <c r="J237" s="11"/>
      <c r="K237" s="11"/>
      <c r="L237" s="11"/>
      <c r="M237" s="11"/>
      <c r="N237" s="11"/>
      <c r="O237" s="11"/>
      <c r="P237" s="11"/>
      <c r="R237" s="11"/>
    </row>
    <row r="238" spans="2:18" ht="12.75" customHeight="1" x14ac:dyDescent="0.2">
      <c r="B238" s="9"/>
      <c r="C238" s="9"/>
      <c r="E238" s="9"/>
      <c r="F238" s="11"/>
      <c r="H238" s="11"/>
      <c r="J238" s="11"/>
      <c r="K238" s="11"/>
      <c r="L238" s="11"/>
      <c r="M238" s="11"/>
      <c r="N238" s="11"/>
      <c r="O238" s="11"/>
      <c r="P238" s="11"/>
      <c r="R238" s="11"/>
    </row>
    <row r="239" spans="2:18" ht="12.75" customHeight="1" x14ac:dyDescent="0.2">
      <c r="B239" s="9"/>
      <c r="C239" s="9"/>
      <c r="E239" s="9"/>
      <c r="F239" s="11"/>
      <c r="H239" s="11"/>
      <c r="J239" s="11"/>
      <c r="K239" s="11"/>
      <c r="L239" s="11"/>
      <c r="M239" s="11"/>
      <c r="N239" s="11"/>
      <c r="O239" s="11"/>
      <c r="P239" s="11"/>
      <c r="R239" s="11"/>
    </row>
    <row r="240" spans="2:18" ht="12.75" customHeight="1" x14ac:dyDescent="0.2">
      <c r="B240" s="9"/>
      <c r="C240" s="9"/>
      <c r="E240" s="9"/>
      <c r="F240" s="11"/>
      <c r="H240" s="11"/>
      <c r="J240" s="11"/>
      <c r="K240" s="11"/>
      <c r="L240" s="11"/>
      <c r="M240" s="11"/>
      <c r="N240" s="11"/>
      <c r="O240" s="11"/>
      <c r="P240" s="11"/>
      <c r="R240" s="11"/>
    </row>
    <row r="241" spans="2:18" ht="12.75" customHeight="1" x14ac:dyDescent="0.2">
      <c r="B241" s="9"/>
      <c r="C241" s="9"/>
      <c r="E241" s="9"/>
      <c r="F241" s="11"/>
      <c r="H241" s="11"/>
      <c r="J241" s="11"/>
      <c r="K241" s="11"/>
      <c r="L241" s="11"/>
      <c r="M241" s="11"/>
      <c r="N241" s="11"/>
      <c r="O241" s="11"/>
      <c r="P241" s="11"/>
      <c r="R241" s="11"/>
    </row>
    <row r="242" spans="2:18" ht="12.75" customHeight="1" x14ac:dyDescent="0.2">
      <c r="B242" s="9"/>
      <c r="C242" s="9"/>
      <c r="E242" s="9"/>
      <c r="F242" s="11"/>
      <c r="H242" s="11"/>
      <c r="J242" s="11"/>
      <c r="K242" s="11"/>
      <c r="L242" s="11"/>
      <c r="M242" s="11"/>
      <c r="N242" s="11"/>
      <c r="O242" s="11"/>
      <c r="P242" s="11"/>
      <c r="R242" s="11"/>
    </row>
    <row r="243" spans="2:18" ht="12.75" customHeight="1" x14ac:dyDescent="0.2">
      <c r="B243" s="9"/>
      <c r="C243" s="9"/>
      <c r="E243" s="9"/>
      <c r="F243" s="11"/>
      <c r="H243" s="11"/>
      <c r="J243" s="11"/>
      <c r="K243" s="11"/>
      <c r="L243" s="11"/>
      <c r="M243" s="11"/>
      <c r="N243" s="11"/>
      <c r="O243" s="11"/>
      <c r="P243" s="11"/>
      <c r="R243" s="11"/>
    </row>
    <row r="244" spans="2:18" ht="12.75" customHeight="1" x14ac:dyDescent="0.2">
      <c r="B244" s="9"/>
      <c r="C244" s="9"/>
      <c r="E244" s="9"/>
      <c r="F244" s="11"/>
      <c r="H244" s="11"/>
      <c r="J244" s="11"/>
      <c r="K244" s="11"/>
      <c r="L244" s="11"/>
      <c r="M244" s="11"/>
      <c r="N244" s="11"/>
      <c r="O244" s="11"/>
      <c r="P244" s="11"/>
      <c r="R244" s="11"/>
    </row>
    <row r="245" spans="2:18" ht="12.75" customHeight="1" x14ac:dyDescent="0.2">
      <c r="B245" s="9"/>
      <c r="C245" s="9"/>
      <c r="E245" s="9"/>
      <c r="F245" s="11"/>
      <c r="H245" s="11"/>
      <c r="J245" s="11"/>
      <c r="K245" s="11"/>
      <c r="L245" s="11"/>
      <c r="M245" s="11"/>
      <c r="N245" s="11"/>
      <c r="O245" s="11"/>
      <c r="P245" s="11"/>
      <c r="R245" s="11"/>
    </row>
    <row r="246" spans="2:18" ht="12.75" customHeight="1" x14ac:dyDescent="0.2">
      <c r="B246" s="9"/>
      <c r="C246" s="9"/>
      <c r="E246" s="9"/>
      <c r="F246" s="11"/>
      <c r="H246" s="11"/>
      <c r="J246" s="11"/>
      <c r="K246" s="11"/>
      <c r="L246" s="11"/>
      <c r="M246" s="11"/>
      <c r="N246" s="11"/>
      <c r="O246" s="11"/>
      <c r="P246" s="11"/>
      <c r="R246" s="11"/>
    </row>
    <row r="247" spans="2:18" ht="12.75" customHeight="1" x14ac:dyDescent="0.2">
      <c r="B247" s="9"/>
      <c r="C247" s="9"/>
      <c r="E247" s="9"/>
      <c r="F247" s="11"/>
      <c r="H247" s="11"/>
      <c r="J247" s="11"/>
      <c r="K247" s="11"/>
      <c r="L247" s="11"/>
      <c r="M247" s="11"/>
      <c r="N247" s="11"/>
      <c r="O247" s="11"/>
      <c r="P247" s="11"/>
      <c r="R247" s="11"/>
    </row>
    <row r="248" spans="2:18" ht="12.75" customHeight="1" x14ac:dyDescent="0.2">
      <c r="B248" s="9"/>
      <c r="C248" s="9"/>
      <c r="E248" s="9"/>
      <c r="F248" s="11"/>
      <c r="H248" s="11"/>
      <c r="J248" s="11"/>
      <c r="K248" s="11"/>
      <c r="L248" s="11"/>
      <c r="M248" s="11"/>
      <c r="N248" s="11"/>
      <c r="O248" s="11"/>
      <c r="P248" s="11"/>
      <c r="R248" s="11"/>
    </row>
    <row r="249" spans="2:18" ht="12.75" customHeight="1" x14ac:dyDescent="0.2">
      <c r="B249" s="9"/>
      <c r="C249" s="9"/>
      <c r="E249" s="9"/>
      <c r="F249" s="11"/>
      <c r="H249" s="11"/>
      <c r="J249" s="11"/>
      <c r="K249" s="11"/>
      <c r="L249" s="11"/>
      <c r="M249" s="11"/>
      <c r="N249" s="11"/>
      <c r="O249" s="11"/>
      <c r="P249" s="11"/>
      <c r="R249" s="11"/>
    </row>
    <row r="250" spans="2:18" ht="12.75" customHeight="1" x14ac:dyDescent="0.2">
      <c r="B250" s="9"/>
      <c r="C250" s="9"/>
      <c r="E250" s="9"/>
      <c r="F250" s="11"/>
      <c r="H250" s="11"/>
      <c r="J250" s="11"/>
      <c r="K250" s="11"/>
      <c r="L250" s="11"/>
      <c r="M250" s="11"/>
      <c r="N250" s="11"/>
      <c r="O250" s="11"/>
      <c r="P250" s="11"/>
      <c r="R250" s="11"/>
    </row>
    <row r="251" spans="2:18" ht="12.75" customHeight="1" x14ac:dyDescent="0.2">
      <c r="B251" s="9"/>
      <c r="C251" s="9"/>
      <c r="E251" s="9"/>
      <c r="F251" s="11"/>
      <c r="H251" s="11"/>
      <c r="J251" s="11"/>
      <c r="K251" s="11"/>
      <c r="L251" s="11"/>
      <c r="M251" s="11"/>
      <c r="N251" s="11"/>
      <c r="O251" s="11"/>
      <c r="P251" s="11"/>
      <c r="R251" s="11"/>
    </row>
    <row r="252" spans="2:18" ht="12.75" customHeight="1" x14ac:dyDescent="0.2">
      <c r="B252" s="9"/>
      <c r="C252" s="9"/>
      <c r="E252" s="9"/>
      <c r="F252" s="11"/>
      <c r="H252" s="11"/>
      <c r="J252" s="11"/>
      <c r="K252" s="11"/>
      <c r="L252" s="11"/>
      <c r="M252" s="11"/>
      <c r="N252" s="11"/>
      <c r="O252" s="11"/>
      <c r="P252" s="11"/>
      <c r="R252" s="11"/>
    </row>
    <row r="253" spans="2:18" ht="12.75" customHeight="1" x14ac:dyDescent="0.2">
      <c r="B253" s="9"/>
      <c r="C253" s="9"/>
      <c r="E253" s="9"/>
      <c r="F253" s="11"/>
      <c r="H253" s="11"/>
      <c r="J253" s="11"/>
      <c r="K253" s="11"/>
      <c r="L253" s="11"/>
      <c r="M253" s="11"/>
      <c r="N253" s="11"/>
      <c r="O253" s="11"/>
      <c r="P253" s="11"/>
      <c r="R253" s="11"/>
    </row>
    <row r="254" spans="2:18" ht="12.75" customHeight="1" x14ac:dyDescent="0.2">
      <c r="B254" s="9"/>
      <c r="C254" s="9"/>
      <c r="E254" s="9"/>
      <c r="F254" s="11"/>
      <c r="H254" s="11"/>
      <c r="J254" s="11"/>
      <c r="K254" s="11"/>
      <c r="L254" s="11"/>
      <c r="M254" s="11"/>
      <c r="N254" s="11"/>
      <c r="O254" s="11"/>
      <c r="P254" s="11"/>
      <c r="R254" s="11"/>
    </row>
    <row r="255" spans="2:18" ht="12.75" customHeight="1" x14ac:dyDescent="0.2">
      <c r="B255" s="9"/>
      <c r="C255" s="9"/>
      <c r="E255" s="9"/>
      <c r="F255" s="11"/>
      <c r="H255" s="11"/>
      <c r="J255" s="11"/>
      <c r="K255" s="11"/>
      <c r="L255" s="11"/>
      <c r="M255" s="11"/>
      <c r="N255" s="11"/>
      <c r="O255" s="11"/>
      <c r="P255" s="11"/>
      <c r="R255" s="11"/>
    </row>
    <row r="256" spans="2:18" ht="12.75" customHeight="1" x14ac:dyDescent="0.2">
      <c r="B256" s="9"/>
      <c r="C256" s="9"/>
      <c r="E256" s="9"/>
      <c r="F256" s="11"/>
      <c r="H256" s="11"/>
      <c r="J256" s="11"/>
      <c r="K256" s="11"/>
      <c r="L256" s="11"/>
      <c r="M256" s="11"/>
      <c r="N256" s="11"/>
      <c r="O256" s="11"/>
      <c r="P256" s="11"/>
      <c r="R256" s="11"/>
    </row>
    <row r="257" spans="2:18" ht="12.75" customHeight="1" x14ac:dyDescent="0.2">
      <c r="B257" s="9"/>
      <c r="C257" s="9"/>
      <c r="E257" s="9"/>
      <c r="F257" s="11"/>
      <c r="H257" s="11"/>
      <c r="J257" s="11"/>
      <c r="K257" s="11"/>
      <c r="L257" s="11"/>
      <c r="M257" s="11"/>
      <c r="N257" s="11"/>
      <c r="O257" s="11"/>
      <c r="P257" s="11"/>
      <c r="R257" s="11"/>
    </row>
    <row r="258" spans="2:18" ht="12.75" customHeight="1" x14ac:dyDescent="0.2">
      <c r="B258" s="9"/>
      <c r="C258" s="9"/>
      <c r="E258" s="9"/>
      <c r="F258" s="11"/>
      <c r="H258" s="11"/>
      <c r="J258" s="11"/>
      <c r="K258" s="11"/>
      <c r="L258" s="11"/>
      <c r="M258" s="11"/>
      <c r="N258" s="11"/>
      <c r="O258" s="11"/>
      <c r="P258" s="11"/>
      <c r="R258" s="11"/>
    </row>
    <row r="259" spans="2:18" ht="12.75" customHeight="1" x14ac:dyDescent="0.2">
      <c r="B259" s="9"/>
      <c r="C259" s="9"/>
      <c r="E259" s="9"/>
      <c r="F259" s="11"/>
      <c r="H259" s="11"/>
      <c r="J259" s="11"/>
      <c r="K259" s="11"/>
      <c r="L259" s="11"/>
      <c r="M259" s="11"/>
      <c r="N259" s="11"/>
      <c r="O259" s="11"/>
      <c r="P259" s="11"/>
      <c r="R259" s="11"/>
    </row>
    <row r="260" spans="2:18" ht="12.75" customHeight="1" x14ac:dyDescent="0.2">
      <c r="B260" s="9"/>
      <c r="C260" s="9"/>
      <c r="E260" s="9"/>
      <c r="F260" s="11"/>
      <c r="H260" s="11"/>
      <c r="J260" s="11"/>
      <c r="K260" s="11"/>
      <c r="L260" s="11"/>
      <c r="M260" s="11"/>
      <c r="N260" s="11"/>
      <c r="O260" s="11"/>
      <c r="P260" s="11"/>
      <c r="R260" s="11"/>
    </row>
    <row r="261" spans="2:18" ht="12.75" customHeight="1" x14ac:dyDescent="0.2">
      <c r="B261" s="9"/>
      <c r="C261" s="9"/>
      <c r="E261" s="9"/>
      <c r="F261" s="11"/>
      <c r="H261" s="11"/>
      <c r="J261" s="11"/>
      <c r="K261" s="11"/>
      <c r="L261" s="11"/>
      <c r="M261" s="11"/>
      <c r="N261" s="11"/>
      <c r="O261" s="11"/>
      <c r="P261" s="11"/>
      <c r="R261" s="11"/>
    </row>
    <row r="262" spans="2:18" ht="12.75" customHeight="1" x14ac:dyDescent="0.2">
      <c r="B262" s="9"/>
      <c r="C262" s="9"/>
      <c r="E262" s="9"/>
      <c r="F262" s="11"/>
      <c r="H262" s="11"/>
      <c r="J262" s="11"/>
      <c r="K262" s="11"/>
      <c r="L262" s="11"/>
      <c r="M262" s="11"/>
      <c r="N262" s="11"/>
      <c r="O262" s="11"/>
      <c r="P262" s="11"/>
      <c r="R262" s="11"/>
    </row>
    <row r="263" spans="2:18" ht="12.75" customHeight="1" x14ac:dyDescent="0.2">
      <c r="B263" s="9"/>
      <c r="C263" s="9"/>
      <c r="E263" s="9"/>
      <c r="F263" s="11"/>
      <c r="H263" s="11"/>
      <c r="J263" s="11"/>
      <c r="K263" s="11"/>
      <c r="L263" s="11"/>
      <c r="M263" s="11"/>
      <c r="N263" s="11"/>
      <c r="O263" s="11"/>
      <c r="P263" s="11"/>
      <c r="R263" s="11"/>
    </row>
    <row r="264" spans="2:18" ht="12.75" customHeight="1" x14ac:dyDescent="0.2">
      <c r="B264" s="9"/>
      <c r="C264" s="9"/>
      <c r="E264" s="9"/>
      <c r="F264" s="11"/>
      <c r="H264" s="11"/>
      <c r="J264" s="11"/>
      <c r="K264" s="11"/>
      <c r="L264" s="11"/>
      <c r="M264" s="11"/>
      <c r="N264" s="11"/>
      <c r="O264" s="11"/>
      <c r="P264" s="11"/>
      <c r="R264" s="11"/>
    </row>
    <row r="265" spans="2:18" ht="12.75" customHeight="1" x14ac:dyDescent="0.2">
      <c r="B265" s="9"/>
      <c r="C265" s="9"/>
      <c r="E265" s="9"/>
      <c r="F265" s="11"/>
      <c r="H265" s="11"/>
      <c r="J265" s="11"/>
      <c r="K265" s="11"/>
      <c r="L265" s="11"/>
      <c r="M265" s="11"/>
      <c r="N265" s="11"/>
      <c r="O265" s="11"/>
      <c r="P265" s="11"/>
      <c r="R265" s="11"/>
    </row>
    <row r="266" spans="2:18" ht="12.75" customHeight="1" x14ac:dyDescent="0.2">
      <c r="B266" s="9"/>
      <c r="C266" s="9"/>
      <c r="E266" s="9"/>
      <c r="F266" s="11"/>
      <c r="H266" s="11"/>
      <c r="J266" s="11"/>
      <c r="K266" s="11"/>
      <c r="L266" s="11"/>
      <c r="M266" s="11"/>
      <c r="N266" s="11"/>
      <c r="O266" s="11"/>
      <c r="P266" s="11"/>
      <c r="R266" s="11"/>
    </row>
    <row r="267" spans="2:18" ht="12.75" customHeight="1" x14ac:dyDescent="0.2">
      <c r="B267" s="9"/>
      <c r="C267" s="9"/>
      <c r="E267" s="9"/>
      <c r="F267" s="11"/>
      <c r="H267" s="11"/>
      <c r="J267" s="11"/>
      <c r="K267" s="11"/>
      <c r="L267" s="11"/>
      <c r="M267" s="11"/>
      <c r="N267" s="11"/>
      <c r="O267" s="11"/>
      <c r="P267" s="11"/>
      <c r="R267" s="11"/>
    </row>
    <row r="268" spans="2:18" ht="12.75" customHeight="1" x14ac:dyDescent="0.2">
      <c r="B268" s="9"/>
      <c r="C268" s="9"/>
      <c r="E268" s="9"/>
      <c r="F268" s="11"/>
      <c r="H268" s="11"/>
      <c r="J268" s="11"/>
      <c r="K268" s="11"/>
      <c r="L268" s="11"/>
      <c r="M268" s="11"/>
      <c r="N268" s="11"/>
      <c r="O268" s="11"/>
      <c r="P268" s="11"/>
      <c r="R268" s="11"/>
    </row>
    <row r="269" spans="2:18" ht="12.75" customHeight="1" x14ac:dyDescent="0.2">
      <c r="B269" s="9"/>
      <c r="C269" s="9"/>
      <c r="E269" s="9"/>
      <c r="F269" s="11"/>
      <c r="H269" s="11"/>
      <c r="J269" s="11"/>
      <c r="K269" s="11"/>
      <c r="L269" s="11"/>
      <c r="M269" s="11"/>
      <c r="N269" s="11"/>
      <c r="O269" s="11"/>
      <c r="P269" s="11"/>
      <c r="R269" s="11"/>
    </row>
    <row r="270" spans="2:18" ht="12.75" customHeight="1" x14ac:dyDescent="0.2">
      <c r="B270" s="9"/>
      <c r="C270" s="9"/>
      <c r="E270" s="9"/>
      <c r="F270" s="11"/>
      <c r="H270" s="11"/>
      <c r="J270" s="11"/>
      <c r="K270" s="11"/>
      <c r="L270" s="11"/>
      <c r="M270" s="11"/>
      <c r="N270" s="11"/>
      <c r="O270" s="11"/>
      <c r="P270" s="11"/>
      <c r="R270" s="11"/>
    </row>
    <row r="271" spans="2:18" ht="12.75" customHeight="1" x14ac:dyDescent="0.2">
      <c r="B271" s="9"/>
      <c r="C271" s="9"/>
      <c r="E271" s="9"/>
      <c r="F271" s="11"/>
      <c r="H271" s="11"/>
      <c r="J271" s="11"/>
      <c r="K271" s="11"/>
      <c r="L271" s="11"/>
      <c r="M271" s="11"/>
      <c r="N271" s="11"/>
      <c r="O271" s="11"/>
      <c r="P271" s="11"/>
      <c r="R271" s="11"/>
    </row>
    <row r="272" spans="2:18" ht="12.75" customHeight="1" x14ac:dyDescent="0.2">
      <c r="B272" s="9"/>
      <c r="C272" s="9"/>
      <c r="E272" s="9"/>
      <c r="F272" s="11"/>
      <c r="H272" s="11"/>
      <c r="J272" s="11"/>
      <c r="K272" s="11"/>
      <c r="L272" s="11"/>
      <c r="M272" s="11"/>
      <c r="N272" s="11"/>
      <c r="O272" s="11"/>
      <c r="P272" s="11"/>
      <c r="R272" s="11"/>
    </row>
    <row r="273" spans="2:18" ht="12.75" customHeight="1" x14ac:dyDescent="0.2">
      <c r="B273" s="9"/>
      <c r="C273" s="9"/>
      <c r="E273" s="9"/>
      <c r="F273" s="11"/>
      <c r="H273" s="11"/>
      <c r="J273" s="11"/>
      <c r="K273" s="11"/>
      <c r="L273" s="11"/>
      <c r="M273" s="11"/>
      <c r="N273" s="11"/>
      <c r="O273" s="11"/>
      <c r="P273" s="11"/>
      <c r="R273" s="11"/>
    </row>
    <row r="274" spans="2:18" ht="12.75" customHeight="1" x14ac:dyDescent="0.2">
      <c r="B274" s="9"/>
      <c r="C274" s="9"/>
      <c r="E274" s="9"/>
      <c r="F274" s="11"/>
      <c r="H274" s="11"/>
      <c r="J274" s="11"/>
      <c r="K274" s="11"/>
      <c r="L274" s="11"/>
      <c r="M274" s="11"/>
      <c r="N274" s="11"/>
      <c r="O274" s="11"/>
      <c r="P274" s="11"/>
      <c r="R274" s="11"/>
    </row>
    <row r="275" spans="2:18" ht="12.75" customHeight="1" x14ac:dyDescent="0.2">
      <c r="B275" s="9"/>
      <c r="C275" s="9"/>
      <c r="E275" s="9"/>
      <c r="F275" s="11"/>
      <c r="H275" s="11"/>
      <c r="J275" s="11"/>
      <c r="K275" s="11"/>
      <c r="L275" s="11"/>
      <c r="M275" s="11"/>
      <c r="N275" s="11"/>
      <c r="O275" s="11"/>
      <c r="P275" s="11"/>
      <c r="R275" s="11"/>
    </row>
    <row r="276" spans="2:18" ht="12.75" customHeight="1" x14ac:dyDescent="0.2">
      <c r="B276" s="9"/>
      <c r="C276" s="9"/>
      <c r="E276" s="9"/>
      <c r="F276" s="11"/>
      <c r="H276" s="11"/>
      <c r="J276" s="11"/>
      <c r="K276" s="11"/>
      <c r="L276" s="11"/>
      <c r="M276" s="11"/>
      <c r="N276" s="11"/>
      <c r="O276" s="11"/>
      <c r="P276" s="11"/>
      <c r="R276" s="11"/>
    </row>
    <row r="277" spans="2:18" ht="12.75" customHeight="1" x14ac:dyDescent="0.2">
      <c r="B277" s="9"/>
      <c r="C277" s="9"/>
      <c r="E277" s="9"/>
      <c r="F277" s="11"/>
      <c r="H277" s="11"/>
      <c r="J277" s="11"/>
      <c r="K277" s="11"/>
      <c r="L277" s="11"/>
      <c r="M277" s="11"/>
      <c r="N277" s="11"/>
      <c r="O277" s="11"/>
      <c r="P277" s="11"/>
      <c r="R277" s="11"/>
    </row>
    <row r="278" spans="2:18" ht="12.75" customHeight="1" x14ac:dyDescent="0.2">
      <c r="B278" s="9"/>
      <c r="C278" s="9"/>
      <c r="E278" s="9"/>
      <c r="F278" s="11"/>
      <c r="H278" s="11"/>
      <c r="J278" s="11"/>
      <c r="K278" s="11"/>
      <c r="L278" s="11"/>
      <c r="M278" s="11"/>
      <c r="N278" s="11"/>
      <c r="O278" s="11"/>
      <c r="P278" s="11"/>
      <c r="R278" s="11"/>
    </row>
    <row r="279" spans="2:18" ht="12.75" customHeight="1" x14ac:dyDescent="0.2">
      <c r="B279" s="9"/>
      <c r="C279" s="9"/>
      <c r="E279" s="9"/>
      <c r="F279" s="11"/>
      <c r="H279" s="11"/>
      <c r="J279" s="11"/>
      <c r="K279" s="11"/>
      <c r="L279" s="11"/>
      <c r="M279" s="11"/>
      <c r="N279" s="11"/>
      <c r="O279" s="11"/>
      <c r="P279" s="11"/>
      <c r="R279" s="11"/>
    </row>
    <row r="280" spans="2:18" ht="12.75" customHeight="1" x14ac:dyDescent="0.2">
      <c r="B280" s="9"/>
      <c r="C280" s="9"/>
      <c r="E280" s="9"/>
      <c r="F280" s="11"/>
      <c r="H280" s="11"/>
      <c r="J280" s="11"/>
      <c r="K280" s="11"/>
      <c r="L280" s="11"/>
      <c r="M280" s="11"/>
      <c r="N280" s="11"/>
      <c r="O280" s="11"/>
      <c r="P280" s="11"/>
      <c r="R280" s="11"/>
    </row>
    <row r="281" spans="2:18" ht="12.75" customHeight="1" x14ac:dyDescent="0.2">
      <c r="B281" s="9"/>
      <c r="C281" s="9"/>
      <c r="E281" s="9"/>
      <c r="F281" s="11"/>
      <c r="H281" s="11"/>
      <c r="J281" s="11"/>
      <c r="K281" s="11"/>
      <c r="L281" s="11"/>
      <c r="M281" s="11"/>
      <c r="N281" s="11"/>
      <c r="O281" s="11"/>
      <c r="P281" s="11"/>
      <c r="R281" s="11"/>
    </row>
    <row r="282" spans="2:18" ht="12.75" customHeight="1" x14ac:dyDescent="0.2">
      <c r="B282" s="9"/>
      <c r="C282" s="9"/>
      <c r="E282" s="9"/>
      <c r="F282" s="11"/>
      <c r="H282" s="11"/>
      <c r="J282" s="11"/>
      <c r="K282" s="11"/>
      <c r="L282" s="11"/>
      <c r="M282" s="11"/>
      <c r="N282" s="11"/>
      <c r="O282" s="11"/>
      <c r="P282" s="11"/>
      <c r="R282" s="11"/>
    </row>
    <row r="283" spans="2:18" ht="12.75" customHeight="1" x14ac:dyDescent="0.2">
      <c r="B283" s="9"/>
      <c r="C283" s="9"/>
      <c r="E283" s="9"/>
      <c r="F283" s="11"/>
      <c r="H283" s="11"/>
      <c r="J283" s="11"/>
      <c r="K283" s="11"/>
      <c r="L283" s="11"/>
      <c r="M283" s="11"/>
      <c r="N283" s="11"/>
      <c r="O283" s="11"/>
      <c r="P283" s="11"/>
      <c r="R283" s="11"/>
    </row>
    <row r="284" spans="2:18" ht="12.75" customHeight="1" x14ac:dyDescent="0.2">
      <c r="B284" s="9"/>
      <c r="C284" s="9"/>
      <c r="E284" s="9"/>
      <c r="F284" s="11"/>
      <c r="H284" s="11"/>
      <c r="J284" s="11"/>
      <c r="K284" s="11"/>
      <c r="L284" s="11"/>
      <c r="M284" s="11"/>
      <c r="N284" s="11"/>
      <c r="O284" s="11"/>
      <c r="P284" s="11"/>
      <c r="R284" s="11"/>
    </row>
    <row r="285" spans="2:18" x14ac:dyDescent="0.2">
      <c r="B285" s="9"/>
      <c r="C285" s="9"/>
      <c r="E285" s="9"/>
      <c r="F285" s="11"/>
      <c r="H285" s="11"/>
      <c r="J285" s="11"/>
      <c r="K285" s="11"/>
      <c r="L285" s="11"/>
      <c r="M285" s="11"/>
      <c r="N285" s="11"/>
      <c r="O285" s="11"/>
      <c r="P285" s="11"/>
      <c r="R285" s="11"/>
    </row>
    <row r="286" spans="2:18" x14ac:dyDescent="0.2">
      <c r="B286" s="9"/>
      <c r="C286" s="9"/>
      <c r="E286" s="9"/>
      <c r="F286" s="11"/>
      <c r="H286" s="11"/>
      <c r="J286" s="11"/>
      <c r="K286" s="11"/>
      <c r="L286" s="11"/>
      <c r="M286" s="11"/>
      <c r="N286" s="11"/>
      <c r="O286" s="11"/>
      <c r="P286" s="11"/>
      <c r="R286" s="11"/>
    </row>
    <row r="287" spans="2:18" x14ac:dyDescent="0.2">
      <c r="B287" s="9"/>
      <c r="C287" s="9"/>
      <c r="E287" s="9"/>
      <c r="F287" s="11"/>
      <c r="H287" s="11"/>
      <c r="J287" s="11"/>
      <c r="K287" s="11"/>
      <c r="L287" s="11"/>
      <c r="M287" s="11"/>
      <c r="N287" s="11"/>
      <c r="O287" s="11"/>
      <c r="P287" s="11"/>
      <c r="R287" s="11"/>
    </row>
    <row r="288" spans="2:18" x14ac:dyDescent="0.2">
      <c r="B288" s="9"/>
      <c r="C288" s="9"/>
      <c r="E288" s="9"/>
      <c r="F288" s="11"/>
      <c r="H288" s="11"/>
      <c r="J288" s="11"/>
      <c r="K288" s="11"/>
      <c r="L288" s="11"/>
      <c r="M288" s="11"/>
      <c r="N288" s="11"/>
      <c r="O288" s="11"/>
      <c r="P288" s="11"/>
      <c r="R288" s="11"/>
    </row>
    <row r="289" spans="2:18" x14ac:dyDescent="0.2">
      <c r="B289" s="9"/>
      <c r="C289" s="9"/>
      <c r="E289" s="9"/>
      <c r="F289" s="11"/>
      <c r="H289" s="11"/>
      <c r="J289" s="11"/>
      <c r="K289" s="11"/>
      <c r="L289" s="11"/>
      <c r="M289" s="11"/>
      <c r="N289" s="11"/>
      <c r="O289" s="11"/>
      <c r="P289" s="11"/>
      <c r="R289" s="11"/>
    </row>
    <row r="290" spans="2:18" x14ac:dyDescent="0.2">
      <c r="B290" s="9"/>
      <c r="C290" s="9"/>
      <c r="E290" s="9"/>
      <c r="F290" s="11"/>
      <c r="H290" s="11"/>
      <c r="J290" s="11"/>
      <c r="K290" s="11"/>
      <c r="L290" s="11"/>
      <c r="M290" s="11"/>
      <c r="N290" s="11"/>
      <c r="O290" s="11"/>
      <c r="P290" s="11"/>
      <c r="R290" s="11"/>
    </row>
    <row r="291" spans="2:18" x14ac:dyDescent="0.2">
      <c r="B291" s="9"/>
      <c r="C291" s="9"/>
      <c r="E291" s="9"/>
      <c r="F291" s="11"/>
      <c r="H291" s="11"/>
      <c r="J291" s="11"/>
      <c r="K291" s="11"/>
      <c r="L291" s="11"/>
      <c r="M291" s="11"/>
      <c r="N291" s="11"/>
      <c r="O291" s="11"/>
      <c r="P291" s="11"/>
      <c r="R291" s="11"/>
    </row>
    <row r="292" spans="2:18" x14ac:dyDescent="0.2">
      <c r="B292" s="9"/>
      <c r="C292" s="9"/>
      <c r="E292" s="9"/>
      <c r="F292" s="11"/>
      <c r="H292" s="11"/>
      <c r="J292" s="11"/>
      <c r="K292" s="11"/>
      <c r="L292" s="11"/>
      <c r="M292" s="11"/>
      <c r="N292" s="11"/>
      <c r="O292" s="11"/>
      <c r="P292" s="11"/>
      <c r="R292" s="11"/>
    </row>
    <row r="293" spans="2:18" x14ac:dyDescent="0.2">
      <c r="B293" s="9"/>
      <c r="C293" s="9"/>
      <c r="E293" s="9"/>
      <c r="F293" s="11"/>
      <c r="H293" s="11"/>
      <c r="J293" s="11"/>
      <c r="K293" s="11"/>
      <c r="L293" s="11"/>
      <c r="M293" s="11"/>
      <c r="N293" s="11"/>
      <c r="O293" s="11"/>
      <c r="P293" s="11"/>
      <c r="R293" s="11"/>
    </row>
    <row r="294" spans="2:18" x14ac:dyDescent="0.2">
      <c r="B294" s="9"/>
      <c r="C294" s="9"/>
      <c r="E294" s="9"/>
      <c r="F294" s="11"/>
      <c r="H294" s="11"/>
      <c r="J294" s="11"/>
      <c r="K294" s="11"/>
      <c r="L294" s="11"/>
      <c r="M294" s="11"/>
      <c r="N294" s="11"/>
      <c r="O294" s="11"/>
      <c r="P294" s="11"/>
      <c r="R294" s="11"/>
    </row>
    <row r="295" spans="2:18" x14ac:dyDescent="0.2">
      <c r="B295" s="9"/>
      <c r="C295" s="9"/>
      <c r="E295" s="9"/>
      <c r="F295" s="11"/>
      <c r="H295" s="11"/>
      <c r="J295" s="11"/>
      <c r="K295" s="11"/>
      <c r="L295" s="11"/>
      <c r="M295" s="11"/>
      <c r="N295" s="11"/>
      <c r="O295" s="11"/>
      <c r="P295" s="11"/>
      <c r="R295" s="11"/>
    </row>
    <row r="296" spans="2:18" x14ac:dyDescent="0.2">
      <c r="B296" s="9"/>
      <c r="C296" s="9"/>
      <c r="E296" s="9"/>
      <c r="F296" s="11"/>
      <c r="H296" s="11"/>
      <c r="J296" s="11"/>
      <c r="K296" s="11"/>
      <c r="L296" s="11"/>
      <c r="M296" s="11"/>
      <c r="N296" s="11"/>
      <c r="O296" s="11"/>
      <c r="P296" s="11"/>
      <c r="R296" s="11"/>
    </row>
    <row r="297" spans="2:18" x14ac:dyDescent="0.2">
      <c r="B297" s="9"/>
      <c r="C297" s="9"/>
      <c r="E297" s="9"/>
      <c r="F297" s="11"/>
      <c r="H297" s="11"/>
      <c r="J297" s="11"/>
      <c r="K297" s="11"/>
      <c r="L297" s="11"/>
      <c r="M297" s="11"/>
      <c r="N297" s="11"/>
      <c r="O297" s="11"/>
      <c r="P297" s="11"/>
      <c r="R297" s="11"/>
    </row>
    <row r="298" spans="2:18" x14ac:dyDescent="0.2">
      <c r="B298" s="9"/>
      <c r="C298" s="9"/>
      <c r="E298" s="9"/>
      <c r="F298" s="11"/>
      <c r="H298" s="11"/>
      <c r="J298" s="11"/>
      <c r="K298" s="11"/>
      <c r="L298" s="11"/>
      <c r="M298" s="11"/>
      <c r="N298" s="11"/>
      <c r="O298" s="11"/>
      <c r="P298" s="11"/>
      <c r="R298" s="11"/>
    </row>
    <row r="299" spans="2:18" x14ac:dyDescent="0.2">
      <c r="B299" s="9"/>
      <c r="C299" s="9"/>
      <c r="E299" s="9"/>
      <c r="F299" s="11"/>
      <c r="H299" s="11"/>
      <c r="J299" s="11"/>
      <c r="K299" s="11"/>
      <c r="L299" s="11"/>
      <c r="M299" s="11"/>
      <c r="N299" s="11"/>
      <c r="O299" s="11"/>
      <c r="P299" s="11"/>
      <c r="R299" s="11"/>
    </row>
    <row r="300" spans="2:18" x14ac:dyDescent="0.2">
      <c r="B300" s="9"/>
      <c r="C300" s="9"/>
      <c r="E300" s="9"/>
      <c r="F300" s="11"/>
      <c r="H300" s="11"/>
      <c r="J300" s="11"/>
      <c r="K300" s="11"/>
      <c r="L300" s="11"/>
      <c r="M300" s="11"/>
      <c r="N300" s="11"/>
      <c r="O300" s="11"/>
      <c r="P300" s="11"/>
      <c r="R300" s="11"/>
    </row>
    <row r="301" spans="2:18" x14ac:dyDescent="0.2">
      <c r="B301" s="9"/>
      <c r="C301" s="9"/>
      <c r="E301" s="9"/>
      <c r="F301" s="11"/>
      <c r="H301" s="11"/>
      <c r="J301" s="11"/>
      <c r="K301" s="11"/>
      <c r="L301" s="11"/>
      <c r="M301" s="11"/>
      <c r="N301" s="11"/>
      <c r="O301" s="11"/>
      <c r="P301" s="11"/>
      <c r="R301" s="11"/>
    </row>
    <row r="302" spans="2:18" x14ac:dyDescent="0.2">
      <c r="B302" s="9"/>
      <c r="C302" s="9"/>
      <c r="E302" s="9"/>
      <c r="F302" s="11"/>
      <c r="H302" s="11"/>
      <c r="J302" s="11"/>
      <c r="K302" s="11"/>
      <c r="L302" s="11"/>
      <c r="M302" s="11"/>
      <c r="N302" s="11"/>
      <c r="O302" s="11"/>
      <c r="P302" s="11"/>
      <c r="R302" s="11"/>
    </row>
    <row r="303" spans="2:18" x14ac:dyDescent="0.2">
      <c r="B303" s="9"/>
      <c r="C303" s="9"/>
      <c r="E303" s="9"/>
      <c r="F303" s="11"/>
      <c r="H303" s="11"/>
      <c r="J303" s="11"/>
      <c r="K303" s="11"/>
      <c r="L303" s="11"/>
      <c r="M303" s="11"/>
      <c r="N303" s="11"/>
      <c r="O303" s="11"/>
      <c r="P303" s="11"/>
      <c r="R303" s="11"/>
    </row>
    <row r="304" spans="2:18" x14ac:dyDescent="0.2">
      <c r="B304" s="9"/>
      <c r="C304" s="9"/>
      <c r="E304" s="9"/>
      <c r="F304" s="11"/>
      <c r="H304" s="11"/>
      <c r="J304" s="11"/>
      <c r="K304" s="11"/>
      <c r="L304" s="11"/>
      <c r="M304" s="11"/>
      <c r="N304" s="11"/>
      <c r="O304" s="11"/>
      <c r="P304" s="11"/>
      <c r="R304" s="11"/>
    </row>
    <row r="305" spans="2:18" x14ac:dyDescent="0.2">
      <c r="B305" s="9"/>
      <c r="C305" s="9"/>
      <c r="E305" s="9"/>
      <c r="F305" s="11"/>
      <c r="H305" s="11"/>
      <c r="J305" s="11"/>
      <c r="K305" s="11"/>
      <c r="L305" s="11"/>
      <c r="M305" s="11"/>
      <c r="N305" s="11"/>
      <c r="O305" s="11"/>
      <c r="P305" s="11"/>
      <c r="R305" s="11"/>
    </row>
    <row r="306" spans="2:18" x14ac:dyDescent="0.2">
      <c r="B306" s="9"/>
      <c r="C306" s="9"/>
      <c r="E306" s="9"/>
      <c r="F306" s="11"/>
      <c r="H306" s="11"/>
      <c r="J306" s="11"/>
      <c r="K306" s="11"/>
      <c r="L306" s="11"/>
      <c r="M306" s="11"/>
      <c r="N306" s="11"/>
      <c r="O306" s="11"/>
      <c r="P306" s="11"/>
      <c r="R306" s="11"/>
    </row>
    <row r="307" spans="2:18" x14ac:dyDescent="0.2">
      <c r="B307" s="9"/>
      <c r="C307" s="9"/>
      <c r="E307" s="9"/>
      <c r="F307" s="11"/>
      <c r="H307" s="11"/>
      <c r="J307" s="11"/>
      <c r="K307" s="11"/>
      <c r="L307" s="11"/>
      <c r="M307" s="11"/>
      <c r="N307" s="11"/>
      <c r="O307" s="11"/>
      <c r="P307" s="11"/>
      <c r="R307" s="11"/>
    </row>
    <row r="308" spans="2:18" x14ac:dyDescent="0.2">
      <c r="B308" s="9"/>
      <c r="C308" s="9"/>
      <c r="E308" s="9"/>
      <c r="F308" s="11"/>
      <c r="H308" s="11"/>
      <c r="J308" s="11"/>
      <c r="K308" s="11"/>
      <c r="L308" s="11"/>
      <c r="M308" s="11"/>
      <c r="N308" s="11"/>
      <c r="O308" s="11"/>
      <c r="P308" s="11"/>
      <c r="R308" s="11"/>
    </row>
    <row r="309" spans="2:18" x14ac:dyDescent="0.2">
      <c r="B309" s="9"/>
      <c r="C309" s="9"/>
      <c r="E309" s="9"/>
      <c r="F309" s="11"/>
      <c r="H309" s="11"/>
      <c r="J309" s="11"/>
      <c r="K309" s="11"/>
      <c r="L309" s="11"/>
      <c r="M309" s="11"/>
      <c r="N309" s="11"/>
      <c r="O309" s="11"/>
      <c r="P309" s="11"/>
      <c r="R309" s="11"/>
    </row>
    <row r="310" spans="2:18" x14ac:dyDescent="0.2">
      <c r="B310" s="9"/>
      <c r="C310" s="9"/>
      <c r="E310" s="9"/>
      <c r="F310" s="11"/>
      <c r="H310" s="11"/>
      <c r="J310" s="11"/>
      <c r="K310" s="11"/>
      <c r="L310" s="11"/>
      <c r="M310" s="11"/>
      <c r="N310" s="11"/>
      <c r="O310" s="11"/>
      <c r="P310" s="11"/>
      <c r="R310" s="11"/>
    </row>
    <row r="311" spans="2:18" x14ac:dyDescent="0.2">
      <c r="B311" s="9"/>
      <c r="C311" s="9"/>
      <c r="E311" s="9"/>
      <c r="F311" s="11"/>
      <c r="H311" s="11"/>
      <c r="J311" s="11"/>
      <c r="K311" s="11"/>
      <c r="L311" s="11"/>
      <c r="M311" s="11"/>
      <c r="N311" s="11"/>
      <c r="O311" s="11"/>
      <c r="P311" s="11"/>
      <c r="R311" s="11"/>
    </row>
    <row r="312" spans="2:18" x14ac:dyDescent="0.2">
      <c r="B312" s="9"/>
      <c r="C312" s="9"/>
      <c r="E312" s="9"/>
      <c r="F312" s="11"/>
      <c r="H312" s="11"/>
      <c r="J312" s="11"/>
      <c r="K312" s="11"/>
      <c r="L312" s="11"/>
      <c r="M312" s="11"/>
      <c r="N312" s="11"/>
      <c r="O312" s="11"/>
      <c r="P312" s="11"/>
      <c r="R312" s="11"/>
    </row>
    <row r="313" spans="2:18" x14ac:dyDescent="0.2">
      <c r="B313" s="9"/>
      <c r="C313" s="9"/>
      <c r="E313" s="9"/>
      <c r="F313" s="11"/>
      <c r="H313" s="11"/>
      <c r="J313" s="11"/>
      <c r="K313" s="11"/>
      <c r="L313" s="11"/>
      <c r="M313" s="11"/>
      <c r="N313" s="11"/>
      <c r="O313" s="11"/>
      <c r="P313" s="11"/>
      <c r="R313" s="11"/>
    </row>
    <row r="314" spans="2:18" x14ac:dyDescent="0.2">
      <c r="B314" s="9"/>
      <c r="C314" s="9"/>
      <c r="E314" s="9"/>
      <c r="F314" s="11"/>
      <c r="H314" s="11"/>
      <c r="J314" s="11"/>
      <c r="K314" s="11"/>
      <c r="L314" s="11"/>
      <c r="M314" s="11"/>
      <c r="N314" s="11"/>
      <c r="O314" s="11"/>
      <c r="P314" s="11"/>
      <c r="R314" s="11"/>
    </row>
    <row r="315" spans="2:18" x14ac:dyDescent="0.2">
      <c r="B315" s="9"/>
      <c r="C315" s="9"/>
      <c r="E315" s="9"/>
      <c r="F315" s="11"/>
      <c r="H315" s="11"/>
      <c r="J315" s="11"/>
      <c r="K315" s="11"/>
      <c r="L315" s="11"/>
      <c r="M315" s="11"/>
      <c r="N315" s="11"/>
      <c r="O315" s="11"/>
      <c r="P315" s="11"/>
      <c r="R315" s="11"/>
    </row>
    <row r="316" spans="2:18" x14ac:dyDescent="0.2">
      <c r="B316" s="9"/>
      <c r="C316" s="9"/>
      <c r="E316" s="9"/>
      <c r="F316" s="11"/>
      <c r="H316" s="11"/>
      <c r="J316" s="11"/>
      <c r="K316" s="11"/>
      <c r="L316" s="11"/>
      <c r="M316" s="11"/>
      <c r="N316" s="11"/>
      <c r="O316" s="11"/>
      <c r="P316" s="11"/>
      <c r="R316" s="11"/>
    </row>
    <row r="317" spans="2:18" x14ac:dyDescent="0.2">
      <c r="B317" s="9"/>
      <c r="C317" s="9"/>
      <c r="E317" s="9"/>
      <c r="F317" s="11"/>
      <c r="H317" s="11"/>
      <c r="J317" s="11"/>
      <c r="K317" s="11"/>
      <c r="L317" s="11"/>
      <c r="M317" s="11"/>
      <c r="N317" s="11"/>
      <c r="O317" s="11"/>
      <c r="P317" s="11"/>
      <c r="R317" s="11"/>
    </row>
    <row r="318" spans="2:18" x14ac:dyDescent="0.2">
      <c r="B318" s="9"/>
      <c r="C318" s="9"/>
      <c r="E318" s="9"/>
      <c r="F318" s="11"/>
      <c r="H318" s="11"/>
      <c r="J318" s="11"/>
      <c r="K318" s="11"/>
      <c r="L318" s="11"/>
      <c r="M318" s="11"/>
      <c r="N318" s="11"/>
      <c r="O318" s="11"/>
      <c r="P318" s="11"/>
      <c r="R318" s="11"/>
    </row>
    <row r="319" spans="2:18" x14ac:dyDescent="0.2">
      <c r="B319" s="9"/>
      <c r="C319" s="9"/>
      <c r="E319" s="9"/>
      <c r="F319" s="11"/>
      <c r="H319" s="11"/>
      <c r="J319" s="11"/>
      <c r="K319" s="11"/>
      <c r="L319" s="11"/>
      <c r="M319" s="11"/>
      <c r="N319" s="11"/>
      <c r="O319" s="11"/>
      <c r="P319" s="11"/>
      <c r="R319" s="11"/>
    </row>
    <row r="320" spans="2:18" x14ac:dyDescent="0.2">
      <c r="B320" s="9"/>
      <c r="C320" s="9"/>
      <c r="E320" s="9"/>
      <c r="F320" s="11"/>
      <c r="H320" s="11"/>
      <c r="J320" s="11"/>
      <c r="K320" s="11"/>
      <c r="L320" s="11"/>
      <c r="M320" s="11"/>
      <c r="N320" s="11"/>
      <c r="O320" s="11"/>
      <c r="P320" s="11"/>
      <c r="R320" s="11"/>
    </row>
    <row r="321" spans="2:18" x14ac:dyDescent="0.2">
      <c r="B321" s="9"/>
      <c r="C321" s="9"/>
      <c r="E321" s="9"/>
      <c r="F321" s="11"/>
      <c r="H321" s="11"/>
      <c r="J321" s="11"/>
      <c r="K321" s="11"/>
      <c r="L321" s="11"/>
      <c r="M321" s="11"/>
      <c r="N321" s="11"/>
      <c r="O321" s="11"/>
      <c r="P321" s="11"/>
      <c r="R321" s="11"/>
    </row>
    <row r="322" spans="2:18" x14ac:dyDescent="0.2">
      <c r="B322" s="9"/>
      <c r="C322" s="9"/>
      <c r="E322" s="9"/>
      <c r="F322" s="11"/>
      <c r="H322" s="11"/>
      <c r="J322" s="11"/>
      <c r="K322" s="11"/>
      <c r="L322" s="11"/>
      <c r="M322" s="11"/>
      <c r="N322" s="11"/>
      <c r="O322" s="11"/>
      <c r="P322" s="11"/>
      <c r="R322" s="11"/>
    </row>
    <row r="323" spans="2:18" x14ac:dyDescent="0.2">
      <c r="B323" s="9"/>
      <c r="C323" s="9"/>
      <c r="E323" s="9"/>
      <c r="F323" s="11"/>
      <c r="H323" s="11"/>
      <c r="J323" s="11"/>
      <c r="K323" s="11"/>
      <c r="L323" s="11"/>
      <c r="M323" s="11"/>
      <c r="N323" s="11"/>
      <c r="O323" s="11"/>
      <c r="P323" s="11"/>
      <c r="R323" s="11"/>
    </row>
    <row r="324" spans="2:18" x14ac:dyDescent="0.2">
      <c r="B324" s="9"/>
      <c r="C324" s="9"/>
      <c r="E324" s="9"/>
      <c r="F324" s="11"/>
      <c r="H324" s="11"/>
      <c r="J324" s="11"/>
      <c r="K324" s="11"/>
      <c r="L324" s="11"/>
      <c r="M324" s="11"/>
      <c r="N324" s="11"/>
      <c r="O324" s="11"/>
      <c r="P324" s="11"/>
      <c r="R324" s="11"/>
    </row>
    <row r="325" spans="2:18" x14ac:dyDescent="0.2">
      <c r="B325" s="9"/>
      <c r="C325" s="9"/>
      <c r="E325" s="9"/>
      <c r="F325" s="11"/>
      <c r="H325" s="11"/>
      <c r="J325" s="11"/>
      <c r="K325" s="11"/>
      <c r="L325" s="11"/>
      <c r="M325" s="11"/>
      <c r="N325" s="11"/>
      <c r="O325" s="11"/>
      <c r="P325" s="11"/>
      <c r="R325" s="11"/>
    </row>
    <row r="326" spans="2:18" x14ac:dyDescent="0.2">
      <c r="B326" s="9"/>
      <c r="C326" s="9"/>
      <c r="E326" s="9"/>
      <c r="F326" s="11"/>
      <c r="H326" s="11"/>
      <c r="J326" s="11"/>
      <c r="K326" s="11"/>
      <c r="L326" s="11"/>
      <c r="M326" s="11"/>
      <c r="N326" s="11"/>
      <c r="O326" s="11"/>
      <c r="P326" s="11"/>
      <c r="R326" s="11"/>
    </row>
    <row r="327" spans="2:18" x14ac:dyDescent="0.2">
      <c r="B327" s="9"/>
      <c r="C327" s="9"/>
      <c r="E327" s="9"/>
      <c r="F327" s="11"/>
      <c r="H327" s="11"/>
      <c r="J327" s="11"/>
      <c r="K327" s="11"/>
      <c r="L327" s="11"/>
      <c r="M327" s="11"/>
      <c r="N327" s="11"/>
      <c r="O327" s="11"/>
      <c r="P327" s="11"/>
      <c r="R327" s="11"/>
    </row>
    <row r="328" spans="2:18" x14ac:dyDescent="0.2">
      <c r="B328" s="9"/>
      <c r="C328" s="9"/>
      <c r="E328" s="9"/>
      <c r="F328" s="11"/>
      <c r="H328" s="11"/>
      <c r="J328" s="11"/>
      <c r="K328" s="11"/>
      <c r="L328" s="11"/>
      <c r="M328" s="11"/>
      <c r="N328" s="11"/>
      <c r="O328" s="11"/>
      <c r="P328" s="11"/>
      <c r="R328" s="11"/>
    </row>
    <row r="329" spans="2:18" x14ac:dyDescent="0.2">
      <c r="B329" s="9"/>
      <c r="C329" s="9"/>
      <c r="E329" s="9"/>
      <c r="F329" s="11"/>
      <c r="H329" s="11"/>
      <c r="J329" s="11"/>
      <c r="K329" s="11"/>
      <c r="L329" s="11"/>
      <c r="M329" s="11"/>
      <c r="N329" s="11"/>
      <c r="O329" s="11"/>
      <c r="P329" s="11"/>
      <c r="R329" s="11"/>
    </row>
    <row r="330" spans="2:18" x14ac:dyDescent="0.2">
      <c r="B330" s="9"/>
      <c r="C330" s="9"/>
      <c r="E330" s="9"/>
      <c r="F330" s="11"/>
      <c r="H330" s="11"/>
      <c r="J330" s="11"/>
      <c r="K330" s="11"/>
      <c r="L330" s="11"/>
      <c r="M330" s="11"/>
      <c r="N330" s="11"/>
      <c r="O330" s="11"/>
      <c r="P330" s="11"/>
      <c r="R330" s="11"/>
    </row>
    <row r="331" spans="2:18" x14ac:dyDescent="0.2">
      <c r="B331" s="9"/>
      <c r="C331" s="9"/>
      <c r="E331" s="9"/>
      <c r="F331" s="11"/>
      <c r="H331" s="11"/>
      <c r="J331" s="11"/>
      <c r="K331" s="11"/>
      <c r="L331" s="11"/>
      <c r="M331" s="11"/>
      <c r="N331" s="11"/>
      <c r="O331" s="11"/>
      <c r="P331" s="11"/>
      <c r="R331" s="11"/>
    </row>
    <row r="332" spans="2:18" x14ac:dyDescent="0.2">
      <c r="B332" s="9"/>
      <c r="C332" s="9"/>
      <c r="E332" s="9"/>
      <c r="F332" s="11"/>
      <c r="H332" s="11"/>
      <c r="J332" s="11"/>
      <c r="K332" s="11"/>
      <c r="L332" s="11"/>
      <c r="M332" s="11"/>
      <c r="N332" s="11"/>
      <c r="O332" s="11"/>
      <c r="P332" s="11"/>
      <c r="R332" s="11"/>
    </row>
    <row r="333" spans="2:18" x14ac:dyDescent="0.2">
      <c r="B333" s="9"/>
      <c r="C333" s="9"/>
      <c r="E333" s="9"/>
      <c r="F333" s="11"/>
      <c r="H333" s="11"/>
      <c r="J333" s="11"/>
      <c r="K333" s="11"/>
      <c r="L333" s="11"/>
      <c r="M333" s="11"/>
      <c r="N333" s="11"/>
      <c r="O333" s="11"/>
      <c r="P333" s="11"/>
      <c r="R333" s="11"/>
    </row>
    <row r="334" spans="2:18" x14ac:dyDescent="0.2">
      <c r="B334" s="9"/>
      <c r="C334" s="9"/>
      <c r="E334" s="9"/>
      <c r="F334" s="11"/>
      <c r="H334" s="11"/>
      <c r="J334" s="11"/>
      <c r="K334" s="11"/>
      <c r="L334" s="11"/>
      <c r="M334" s="11"/>
      <c r="N334" s="11"/>
      <c r="O334" s="11"/>
      <c r="P334" s="11"/>
      <c r="R334" s="11"/>
    </row>
    <row r="335" spans="2:18" x14ac:dyDescent="0.2">
      <c r="B335" s="9"/>
      <c r="C335" s="9"/>
      <c r="E335" s="9"/>
      <c r="F335" s="11"/>
      <c r="H335" s="11"/>
      <c r="J335" s="11"/>
      <c r="K335" s="11"/>
      <c r="L335" s="11"/>
      <c r="M335" s="11"/>
      <c r="N335" s="11"/>
      <c r="O335" s="11"/>
      <c r="P335" s="11"/>
      <c r="R335" s="11"/>
    </row>
    <row r="336" spans="2:18" x14ac:dyDescent="0.2">
      <c r="B336" s="9"/>
      <c r="C336" s="9"/>
      <c r="E336" s="9"/>
      <c r="F336" s="11"/>
      <c r="H336" s="11"/>
      <c r="J336" s="11"/>
      <c r="K336" s="11"/>
      <c r="L336" s="11"/>
      <c r="M336" s="11"/>
      <c r="N336" s="11"/>
      <c r="O336" s="11"/>
      <c r="P336" s="11"/>
      <c r="R336" s="11"/>
    </row>
    <row r="337" spans="2:18" x14ac:dyDescent="0.2">
      <c r="B337" s="9"/>
      <c r="C337" s="9"/>
      <c r="E337" s="9"/>
      <c r="F337" s="11"/>
      <c r="H337" s="11"/>
      <c r="J337" s="11"/>
      <c r="K337" s="11"/>
      <c r="L337" s="11"/>
      <c r="M337" s="11"/>
      <c r="N337" s="11"/>
      <c r="O337" s="11"/>
      <c r="P337" s="11"/>
      <c r="R337" s="11"/>
    </row>
    <row r="338" spans="2:18" x14ac:dyDescent="0.2">
      <c r="B338" s="9"/>
      <c r="C338" s="9"/>
      <c r="E338" s="9"/>
      <c r="F338" s="11"/>
      <c r="H338" s="11"/>
      <c r="J338" s="11"/>
      <c r="K338" s="11"/>
      <c r="L338" s="11"/>
      <c r="M338" s="11"/>
      <c r="N338" s="11"/>
      <c r="O338" s="11"/>
      <c r="P338" s="11"/>
      <c r="R338" s="11"/>
    </row>
    <row r="339" spans="2:18" x14ac:dyDescent="0.2">
      <c r="B339" s="9"/>
      <c r="C339" s="9"/>
      <c r="E339" s="9"/>
      <c r="F339" s="11"/>
      <c r="H339" s="11"/>
      <c r="J339" s="11"/>
      <c r="K339" s="11"/>
      <c r="L339" s="11"/>
      <c r="M339" s="11"/>
      <c r="N339" s="11"/>
      <c r="O339" s="11"/>
      <c r="P339" s="11"/>
      <c r="R339" s="11"/>
    </row>
    <row r="340" spans="2:18" x14ac:dyDescent="0.2">
      <c r="B340" s="9"/>
      <c r="C340" s="9"/>
      <c r="E340" s="9"/>
      <c r="F340" s="11"/>
      <c r="H340" s="11"/>
      <c r="J340" s="11"/>
      <c r="K340" s="11"/>
      <c r="L340" s="11"/>
      <c r="M340" s="11"/>
      <c r="N340" s="11"/>
      <c r="O340" s="11"/>
      <c r="P340" s="11"/>
      <c r="R340" s="11"/>
    </row>
    <row r="341" spans="2:18" x14ac:dyDescent="0.2">
      <c r="B341" s="9"/>
      <c r="C341" s="9"/>
      <c r="E341" s="9"/>
      <c r="F341" s="11"/>
      <c r="H341" s="11"/>
      <c r="J341" s="11"/>
      <c r="K341" s="11"/>
      <c r="L341" s="11"/>
      <c r="M341" s="11"/>
      <c r="N341" s="11"/>
      <c r="O341" s="11"/>
      <c r="P341" s="11"/>
      <c r="R341" s="11"/>
    </row>
    <row r="342" spans="2:18" x14ac:dyDescent="0.2">
      <c r="B342" s="9"/>
      <c r="C342" s="9"/>
      <c r="E342" s="9"/>
      <c r="F342" s="11"/>
      <c r="H342" s="11"/>
      <c r="J342" s="11"/>
      <c r="K342" s="11"/>
      <c r="L342" s="11"/>
      <c r="M342" s="11"/>
      <c r="N342" s="11"/>
      <c r="O342" s="11"/>
      <c r="P342" s="11"/>
      <c r="R342" s="11"/>
    </row>
    <row r="343" spans="2:18" x14ac:dyDescent="0.2">
      <c r="B343" s="9"/>
      <c r="C343" s="9"/>
      <c r="E343" s="9"/>
      <c r="F343" s="11"/>
      <c r="H343" s="11"/>
      <c r="J343" s="11"/>
      <c r="K343" s="11"/>
      <c r="L343" s="11"/>
      <c r="M343" s="11"/>
      <c r="N343" s="11"/>
      <c r="O343" s="11"/>
      <c r="P343" s="11"/>
      <c r="R343" s="11"/>
    </row>
    <row r="344" spans="2:18" x14ac:dyDescent="0.2">
      <c r="B344" s="9"/>
      <c r="C344" s="9"/>
      <c r="E344" s="9"/>
      <c r="F344" s="11"/>
      <c r="H344" s="11"/>
      <c r="J344" s="11"/>
      <c r="K344" s="11"/>
      <c r="L344" s="11"/>
      <c r="M344" s="11"/>
      <c r="N344" s="11"/>
      <c r="O344" s="11"/>
      <c r="P344" s="11"/>
      <c r="R344" s="11"/>
    </row>
    <row r="345" spans="2:18" x14ac:dyDescent="0.2">
      <c r="B345" s="9"/>
      <c r="C345" s="9"/>
      <c r="E345" s="9"/>
      <c r="F345" s="11"/>
      <c r="H345" s="11"/>
      <c r="J345" s="11"/>
      <c r="K345" s="11"/>
      <c r="L345" s="11"/>
      <c r="M345" s="11"/>
      <c r="N345" s="11"/>
      <c r="O345" s="11"/>
      <c r="P345" s="11"/>
      <c r="R345" s="11"/>
    </row>
    <row r="346" spans="2:18" x14ac:dyDescent="0.2">
      <c r="B346" s="9"/>
      <c r="C346" s="9"/>
      <c r="E346" s="9"/>
      <c r="F346" s="11"/>
      <c r="H346" s="11"/>
      <c r="J346" s="11"/>
      <c r="K346" s="11"/>
      <c r="L346" s="11"/>
      <c r="M346" s="11"/>
      <c r="N346" s="11"/>
      <c r="O346" s="11"/>
      <c r="P346" s="11"/>
      <c r="R346" s="11"/>
    </row>
    <row r="347" spans="2:18" x14ac:dyDescent="0.2">
      <c r="B347" s="9"/>
      <c r="C347" s="9"/>
      <c r="E347" s="9"/>
      <c r="F347" s="11"/>
      <c r="H347" s="11"/>
      <c r="J347" s="11"/>
      <c r="K347" s="11"/>
      <c r="L347" s="11"/>
      <c r="M347" s="11"/>
      <c r="N347" s="11"/>
      <c r="O347" s="11"/>
      <c r="P347" s="11"/>
      <c r="R347" s="11"/>
    </row>
    <row r="348" spans="2:18" x14ac:dyDescent="0.2">
      <c r="B348" s="9"/>
      <c r="C348" s="9"/>
      <c r="E348" s="9"/>
      <c r="F348" s="11"/>
      <c r="H348" s="11"/>
      <c r="J348" s="11"/>
      <c r="K348" s="11"/>
      <c r="L348" s="11"/>
      <c r="M348" s="11"/>
      <c r="N348" s="11"/>
      <c r="O348" s="11"/>
      <c r="P348" s="11"/>
      <c r="R348" s="11"/>
    </row>
    <row r="349" spans="2:18" x14ac:dyDescent="0.2">
      <c r="B349" s="9"/>
      <c r="C349" s="9"/>
      <c r="E349" s="9"/>
      <c r="F349" s="11"/>
      <c r="H349" s="11"/>
      <c r="J349" s="11"/>
      <c r="K349" s="11"/>
      <c r="L349" s="11"/>
      <c r="M349" s="11"/>
      <c r="N349" s="11"/>
      <c r="O349" s="11"/>
      <c r="P349" s="11"/>
      <c r="R349" s="11"/>
    </row>
    <row r="350" spans="2:18" x14ac:dyDescent="0.2">
      <c r="B350" s="9"/>
      <c r="C350" s="9"/>
      <c r="E350" s="9"/>
      <c r="F350" s="11"/>
      <c r="H350" s="11"/>
      <c r="J350" s="11"/>
      <c r="K350" s="11"/>
      <c r="L350" s="11"/>
      <c r="M350" s="11"/>
      <c r="N350" s="11"/>
      <c r="O350" s="11"/>
      <c r="P350" s="11"/>
      <c r="R350" s="11"/>
    </row>
    <row r="351" spans="2:18" x14ac:dyDescent="0.2">
      <c r="B351" s="9"/>
      <c r="C351" s="9"/>
      <c r="E351" s="9"/>
      <c r="F351" s="11"/>
      <c r="H351" s="11"/>
      <c r="J351" s="11"/>
      <c r="K351" s="11"/>
      <c r="L351" s="11"/>
      <c r="M351" s="11"/>
      <c r="N351" s="11"/>
      <c r="O351" s="11"/>
      <c r="P351" s="11"/>
      <c r="R351" s="11"/>
    </row>
    <row r="352" spans="2:18" x14ac:dyDescent="0.2">
      <c r="B352" s="9"/>
      <c r="C352" s="9"/>
      <c r="E352" s="9"/>
      <c r="F352" s="11"/>
      <c r="H352" s="11"/>
      <c r="J352" s="11"/>
      <c r="K352" s="11"/>
      <c r="L352" s="11"/>
      <c r="M352" s="11"/>
      <c r="N352" s="11"/>
      <c r="O352" s="11"/>
      <c r="P352" s="11"/>
      <c r="R352" s="11"/>
    </row>
    <row r="353" spans="2:18" x14ac:dyDescent="0.2">
      <c r="B353" s="9"/>
      <c r="C353" s="9"/>
      <c r="E353" s="9"/>
      <c r="F353" s="11"/>
      <c r="H353" s="11"/>
      <c r="J353" s="11"/>
      <c r="K353" s="11"/>
      <c r="L353" s="11"/>
      <c r="M353" s="11"/>
      <c r="N353" s="11"/>
      <c r="O353" s="11"/>
      <c r="P353" s="11"/>
      <c r="R353" s="11"/>
    </row>
    <row r="354" spans="2:18" x14ac:dyDescent="0.2">
      <c r="B354" s="9"/>
      <c r="C354" s="9"/>
      <c r="E354" s="9"/>
      <c r="F354" s="11"/>
      <c r="H354" s="11"/>
      <c r="J354" s="11"/>
      <c r="K354" s="11"/>
      <c r="L354" s="11"/>
      <c r="M354" s="11"/>
      <c r="N354" s="11"/>
      <c r="O354" s="11"/>
      <c r="P354" s="11"/>
      <c r="R354" s="11"/>
    </row>
    <row r="355" spans="2:18" x14ac:dyDescent="0.2">
      <c r="B355" s="9"/>
      <c r="C355" s="9"/>
      <c r="E355" s="9"/>
      <c r="F355" s="11"/>
      <c r="H355" s="11"/>
      <c r="J355" s="11"/>
      <c r="K355" s="11"/>
      <c r="L355" s="11"/>
      <c r="M355" s="11"/>
      <c r="N355" s="11"/>
      <c r="O355" s="11"/>
      <c r="P355" s="11"/>
      <c r="R355" s="11"/>
    </row>
    <row r="356" spans="2:18" x14ac:dyDescent="0.2">
      <c r="B356" s="9"/>
      <c r="C356" s="9"/>
      <c r="E356" s="9"/>
      <c r="F356" s="11"/>
      <c r="H356" s="11"/>
      <c r="J356" s="11"/>
      <c r="K356" s="11"/>
      <c r="L356" s="11"/>
      <c r="M356" s="11"/>
      <c r="N356" s="11"/>
      <c r="O356" s="11"/>
      <c r="P356" s="11"/>
      <c r="R356" s="11"/>
    </row>
    <row r="357" spans="2:18" x14ac:dyDescent="0.2">
      <c r="B357" s="9"/>
      <c r="C357" s="9"/>
      <c r="E357" s="9"/>
      <c r="F357" s="11"/>
      <c r="H357" s="11"/>
      <c r="J357" s="11"/>
      <c r="K357" s="11"/>
      <c r="L357" s="11"/>
      <c r="M357" s="11"/>
      <c r="N357" s="11"/>
      <c r="O357" s="11"/>
      <c r="P357" s="11"/>
      <c r="R357" s="11"/>
    </row>
    <row r="358" spans="2:18" x14ac:dyDescent="0.2">
      <c r="B358" s="9"/>
      <c r="C358" s="9"/>
      <c r="E358" s="9"/>
      <c r="F358" s="11"/>
      <c r="H358" s="11"/>
      <c r="J358" s="11"/>
      <c r="K358" s="11"/>
      <c r="L358" s="11"/>
      <c r="M358" s="11"/>
      <c r="N358" s="11"/>
      <c r="O358" s="11"/>
      <c r="P358" s="11"/>
      <c r="R358" s="11"/>
    </row>
    <row r="359" spans="2:18" x14ac:dyDescent="0.2">
      <c r="B359" s="9"/>
      <c r="C359" s="9"/>
      <c r="E359" s="9"/>
      <c r="F359" s="11"/>
      <c r="H359" s="11"/>
      <c r="J359" s="11"/>
      <c r="K359" s="11"/>
      <c r="L359" s="11"/>
      <c r="M359" s="11"/>
      <c r="N359" s="11"/>
      <c r="O359" s="11"/>
      <c r="P359" s="11"/>
      <c r="R359" s="11"/>
    </row>
    <row r="360" spans="2:18" x14ac:dyDescent="0.2">
      <c r="B360" s="9"/>
      <c r="C360" s="9"/>
      <c r="E360" s="9"/>
      <c r="F360" s="11"/>
      <c r="H360" s="11"/>
      <c r="J360" s="11"/>
      <c r="K360" s="11"/>
      <c r="L360" s="11"/>
      <c r="M360" s="11"/>
      <c r="N360" s="11"/>
      <c r="O360" s="11"/>
      <c r="P360" s="11"/>
      <c r="R360" s="11"/>
    </row>
    <row r="361" spans="2:18" x14ac:dyDescent="0.2">
      <c r="B361" s="9"/>
      <c r="C361" s="9"/>
      <c r="E361" s="9"/>
      <c r="F361" s="11"/>
      <c r="H361" s="11"/>
      <c r="J361" s="11"/>
      <c r="K361" s="11"/>
      <c r="L361" s="11"/>
      <c r="M361" s="11"/>
      <c r="N361" s="11"/>
      <c r="O361" s="11"/>
      <c r="P361" s="11"/>
      <c r="R361" s="11"/>
    </row>
    <row r="362" spans="2:18" x14ac:dyDescent="0.2">
      <c r="B362" s="9"/>
      <c r="C362" s="9"/>
      <c r="E362" s="9"/>
      <c r="F362" s="11"/>
      <c r="H362" s="11"/>
      <c r="J362" s="11"/>
      <c r="K362" s="11"/>
      <c r="L362" s="11"/>
      <c r="M362" s="11"/>
      <c r="N362" s="11"/>
      <c r="O362" s="11"/>
      <c r="P362" s="11"/>
      <c r="R362" s="11"/>
    </row>
    <row r="363" spans="2:18" x14ac:dyDescent="0.2">
      <c r="B363" s="9"/>
      <c r="C363" s="9"/>
      <c r="E363" s="9"/>
      <c r="F363" s="11"/>
      <c r="H363" s="11"/>
      <c r="J363" s="11"/>
      <c r="K363" s="11"/>
      <c r="L363" s="11"/>
      <c r="M363" s="11"/>
      <c r="N363" s="11"/>
      <c r="O363" s="11"/>
      <c r="P363" s="11"/>
      <c r="R363" s="11"/>
    </row>
    <row r="364" spans="2:18" x14ac:dyDescent="0.2">
      <c r="B364" s="9"/>
      <c r="C364" s="9"/>
      <c r="E364" s="9"/>
      <c r="F364" s="11"/>
      <c r="H364" s="11"/>
      <c r="J364" s="11"/>
      <c r="K364" s="11"/>
      <c r="L364" s="11"/>
      <c r="M364" s="11"/>
      <c r="N364" s="11"/>
      <c r="O364" s="11"/>
      <c r="P364" s="11"/>
      <c r="R364" s="11"/>
    </row>
    <row r="365" spans="2:18" x14ac:dyDescent="0.2">
      <c r="B365" s="9"/>
      <c r="C365" s="9"/>
      <c r="E365" s="9"/>
      <c r="F365" s="11"/>
      <c r="H365" s="11"/>
      <c r="J365" s="11"/>
      <c r="K365" s="11"/>
      <c r="L365" s="11"/>
      <c r="M365" s="11"/>
      <c r="N365" s="11"/>
      <c r="O365" s="11"/>
      <c r="P365" s="11"/>
      <c r="R365" s="11"/>
    </row>
    <row r="366" spans="2:18" x14ac:dyDescent="0.2">
      <c r="B366" s="9"/>
      <c r="C366" s="9"/>
      <c r="E366" s="9"/>
      <c r="F366" s="11"/>
      <c r="H366" s="11"/>
      <c r="J366" s="11"/>
      <c r="K366" s="11"/>
      <c r="L366" s="11"/>
      <c r="M366" s="11"/>
      <c r="N366" s="11"/>
      <c r="O366" s="11"/>
      <c r="P366" s="11"/>
      <c r="R366" s="11"/>
    </row>
    <row r="367" spans="2:18" x14ac:dyDescent="0.2">
      <c r="B367" s="9"/>
      <c r="C367" s="9"/>
      <c r="E367" s="9"/>
      <c r="F367" s="11"/>
      <c r="H367" s="11"/>
      <c r="J367" s="11"/>
      <c r="K367" s="11"/>
      <c r="L367" s="11"/>
      <c r="M367" s="11"/>
      <c r="N367" s="11"/>
      <c r="O367" s="11"/>
      <c r="P367" s="11"/>
      <c r="R367" s="11"/>
    </row>
    <row r="368" spans="2:18" x14ac:dyDescent="0.2">
      <c r="B368" s="9"/>
      <c r="C368" s="9"/>
      <c r="E368" s="9"/>
      <c r="F368" s="11"/>
      <c r="H368" s="11"/>
      <c r="J368" s="11"/>
      <c r="K368" s="11"/>
      <c r="L368" s="11"/>
      <c r="M368" s="11"/>
      <c r="N368" s="11"/>
      <c r="O368" s="11"/>
      <c r="P368" s="11"/>
      <c r="R368" s="11"/>
    </row>
    <row r="369" spans="2:18" x14ac:dyDescent="0.2">
      <c r="B369" s="9"/>
      <c r="C369" s="9"/>
      <c r="E369" s="9"/>
      <c r="F369" s="11"/>
      <c r="J369" s="11"/>
      <c r="K369" s="11"/>
      <c r="L369" s="11"/>
      <c r="M369" s="11"/>
      <c r="N369" s="11"/>
      <c r="O369" s="11"/>
      <c r="P369" s="11"/>
      <c r="R369" s="11"/>
    </row>
    <row r="370" spans="2:18" x14ac:dyDescent="0.2">
      <c r="B370" s="9"/>
      <c r="C370" s="9"/>
      <c r="E370" s="9"/>
      <c r="F370" s="11"/>
      <c r="J370" s="11"/>
      <c r="K370" s="11"/>
      <c r="L370" s="11"/>
      <c r="M370" s="11"/>
      <c r="N370" s="11"/>
      <c r="O370" s="11"/>
      <c r="P370" s="11"/>
      <c r="R370" s="11"/>
    </row>
    <row r="371" spans="2:18" x14ac:dyDescent="0.2">
      <c r="B371" s="9"/>
      <c r="C371" s="9"/>
      <c r="E371" s="9"/>
      <c r="F371" s="11"/>
      <c r="J371" s="11"/>
      <c r="K371" s="11"/>
      <c r="L371" s="11"/>
      <c r="M371" s="11"/>
      <c r="N371" s="11"/>
      <c r="O371" s="11"/>
      <c r="P371" s="11"/>
      <c r="R371" s="11"/>
    </row>
    <row r="372" spans="2:18" x14ac:dyDescent="0.2">
      <c r="B372" s="9"/>
      <c r="C372" s="9"/>
      <c r="E372" s="9"/>
      <c r="F372" s="11"/>
      <c r="J372" s="11"/>
      <c r="K372" s="11"/>
      <c r="L372" s="11"/>
      <c r="M372" s="11"/>
      <c r="N372" s="11"/>
      <c r="O372" s="11"/>
      <c r="P372" s="11"/>
      <c r="R372" s="11"/>
    </row>
    <row r="373" spans="2:18" x14ac:dyDescent="0.2">
      <c r="B373" s="9"/>
      <c r="C373" s="9"/>
      <c r="E373" s="9"/>
      <c r="F373" s="11"/>
      <c r="J373" s="11"/>
      <c r="K373" s="11"/>
      <c r="L373" s="11"/>
      <c r="M373" s="11"/>
      <c r="N373" s="11"/>
      <c r="O373" s="11"/>
      <c r="P373" s="11"/>
      <c r="R373" s="11"/>
    </row>
    <row r="374" spans="2:18" x14ac:dyDescent="0.2">
      <c r="B374" s="9"/>
      <c r="C374" s="9"/>
      <c r="E374" s="9"/>
      <c r="F374" s="11"/>
      <c r="J374" s="11"/>
      <c r="K374" s="11"/>
      <c r="L374" s="11"/>
      <c r="M374" s="11"/>
      <c r="N374" s="11"/>
      <c r="O374" s="11"/>
      <c r="P374" s="11"/>
      <c r="R374" s="11"/>
    </row>
    <row r="375" spans="2:18" x14ac:dyDescent="0.2">
      <c r="B375" s="9"/>
      <c r="C375" s="9"/>
      <c r="E375" s="9"/>
      <c r="F375" s="11"/>
      <c r="J375" s="11"/>
      <c r="K375" s="11"/>
      <c r="L375" s="11"/>
      <c r="M375" s="11"/>
      <c r="N375" s="11"/>
      <c r="O375" s="11"/>
      <c r="P375" s="11"/>
      <c r="R375" s="11"/>
    </row>
    <row r="376" spans="2:18" x14ac:dyDescent="0.2">
      <c r="B376" s="9"/>
      <c r="C376" s="9"/>
      <c r="E376" s="9"/>
      <c r="F376" s="11"/>
      <c r="J376" s="11"/>
      <c r="K376" s="11"/>
      <c r="L376" s="11"/>
      <c r="M376" s="11"/>
      <c r="N376" s="11"/>
      <c r="O376" s="11"/>
      <c r="P376" s="11"/>
      <c r="R376" s="11"/>
    </row>
    <row r="377" spans="2:18" x14ac:dyDescent="0.2">
      <c r="B377" s="9"/>
      <c r="C377" s="9"/>
      <c r="E377" s="9"/>
      <c r="F377" s="11"/>
      <c r="J377" s="11"/>
      <c r="K377" s="11"/>
      <c r="L377" s="11"/>
      <c r="M377" s="11"/>
      <c r="N377" s="11"/>
      <c r="O377" s="11"/>
      <c r="P377" s="11"/>
      <c r="R377" s="11"/>
    </row>
    <row r="378" spans="2:18" x14ac:dyDescent="0.2">
      <c r="B378" s="9"/>
      <c r="C378" s="9"/>
      <c r="E378" s="9"/>
      <c r="F378" s="11"/>
      <c r="J378" s="11"/>
      <c r="K378" s="11"/>
      <c r="L378" s="11"/>
      <c r="M378" s="11"/>
      <c r="N378" s="11"/>
      <c r="O378" s="11"/>
      <c r="P378" s="11"/>
      <c r="R378" s="11"/>
    </row>
    <row r="379" spans="2:18" x14ac:dyDescent="0.2">
      <c r="B379" s="9"/>
      <c r="C379" s="9"/>
      <c r="E379" s="9"/>
      <c r="F379" s="11"/>
      <c r="J379" s="11"/>
      <c r="K379" s="11"/>
      <c r="L379" s="11"/>
      <c r="M379" s="11"/>
      <c r="N379" s="11"/>
      <c r="O379" s="11"/>
      <c r="P379" s="11"/>
      <c r="R379" s="11"/>
    </row>
    <row r="380" spans="2:18" x14ac:dyDescent="0.2">
      <c r="B380" s="9"/>
      <c r="C380" s="9"/>
      <c r="E380" s="9"/>
      <c r="F380" s="11"/>
      <c r="J380" s="11"/>
      <c r="K380" s="11"/>
      <c r="L380" s="11"/>
      <c r="M380" s="11"/>
      <c r="N380" s="11"/>
      <c r="O380" s="11"/>
      <c r="P380" s="11"/>
      <c r="R380" s="11"/>
    </row>
    <row r="381" spans="2:18" x14ac:dyDescent="0.2">
      <c r="B381" s="9"/>
      <c r="C381" s="9"/>
      <c r="E381" s="9"/>
      <c r="F381" s="11"/>
      <c r="J381" s="11"/>
      <c r="K381" s="11"/>
      <c r="L381" s="11"/>
      <c r="M381" s="11"/>
      <c r="N381" s="11"/>
      <c r="O381" s="11"/>
      <c r="P381" s="11"/>
      <c r="R381" s="11"/>
    </row>
    <row r="382" spans="2:18" x14ac:dyDescent="0.2">
      <c r="B382" s="9"/>
      <c r="C382" s="9"/>
      <c r="E382" s="9"/>
      <c r="F382" s="11"/>
      <c r="J382" s="11"/>
      <c r="K382" s="11"/>
      <c r="L382" s="11"/>
      <c r="M382" s="11"/>
      <c r="N382" s="11"/>
      <c r="O382" s="11"/>
      <c r="P382" s="11"/>
      <c r="R382" s="11"/>
    </row>
    <row r="383" spans="2:18" x14ac:dyDescent="0.2">
      <c r="B383" s="9"/>
      <c r="C383" s="9"/>
      <c r="E383" s="9"/>
      <c r="F383" s="11"/>
      <c r="J383" s="11"/>
      <c r="K383" s="11"/>
      <c r="L383" s="11"/>
      <c r="M383" s="11"/>
      <c r="N383" s="11"/>
      <c r="O383" s="11"/>
      <c r="P383" s="11"/>
      <c r="R383" s="11"/>
    </row>
    <row r="384" spans="2:18" x14ac:dyDescent="0.2">
      <c r="B384" s="9"/>
      <c r="C384" s="9"/>
      <c r="E384" s="9"/>
      <c r="F384" s="11"/>
      <c r="J384" s="11"/>
      <c r="K384" s="11"/>
      <c r="L384" s="11"/>
      <c r="M384" s="11"/>
      <c r="N384" s="11"/>
      <c r="O384" s="11"/>
      <c r="P384" s="11"/>
      <c r="R384" s="11"/>
    </row>
    <row r="385" spans="2:18" x14ac:dyDescent="0.2">
      <c r="B385" s="9"/>
      <c r="C385" s="9"/>
      <c r="E385" s="9"/>
      <c r="F385" s="11"/>
      <c r="J385" s="11"/>
      <c r="K385" s="11"/>
      <c r="L385" s="11"/>
      <c r="M385" s="11"/>
      <c r="N385" s="11"/>
      <c r="O385" s="11"/>
      <c r="P385" s="11"/>
      <c r="R385" s="11"/>
    </row>
    <row r="386" spans="2:18" x14ac:dyDescent="0.2">
      <c r="B386" s="9"/>
      <c r="C386" s="9"/>
      <c r="E386" s="9"/>
      <c r="F386" s="11"/>
      <c r="J386" s="11"/>
      <c r="K386" s="11"/>
      <c r="L386" s="11"/>
      <c r="M386" s="11"/>
      <c r="N386" s="11"/>
      <c r="O386" s="11"/>
      <c r="P386" s="11"/>
      <c r="R386" s="11"/>
    </row>
    <row r="387" spans="2:18" x14ac:dyDescent="0.2">
      <c r="B387" s="9"/>
      <c r="C387" s="9"/>
      <c r="E387" s="9"/>
      <c r="F387" s="11"/>
      <c r="J387" s="11"/>
      <c r="K387" s="11"/>
      <c r="L387" s="11"/>
      <c r="M387" s="11"/>
      <c r="N387" s="11"/>
      <c r="O387" s="11"/>
      <c r="P387" s="11"/>
      <c r="R387" s="11"/>
    </row>
    <row r="388" spans="2:18" x14ac:dyDescent="0.2">
      <c r="B388" s="9"/>
      <c r="C388" s="9"/>
      <c r="E388" s="9"/>
      <c r="F388" s="11"/>
      <c r="J388" s="11"/>
      <c r="K388" s="11"/>
      <c r="L388" s="11"/>
      <c r="M388" s="11"/>
      <c r="N388" s="11"/>
      <c r="O388" s="11"/>
      <c r="P388" s="11"/>
      <c r="R388" s="11"/>
    </row>
    <row r="389" spans="2:18" x14ac:dyDescent="0.2">
      <c r="B389" s="9"/>
      <c r="C389" s="9"/>
      <c r="E389" s="9"/>
      <c r="F389" s="11"/>
      <c r="J389" s="11"/>
      <c r="K389" s="11"/>
      <c r="L389" s="11"/>
      <c r="M389" s="11"/>
      <c r="N389" s="11"/>
      <c r="O389" s="11"/>
      <c r="P389" s="11"/>
      <c r="R389" s="11"/>
    </row>
    <row r="390" spans="2:18" x14ac:dyDescent="0.2">
      <c r="B390" s="9"/>
      <c r="C390" s="9"/>
      <c r="E390" s="9"/>
      <c r="F390" s="11"/>
      <c r="J390" s="11"/>
      <c r="K390" s="11"/>
      <c r="L390" s="11"/>
      <c r="M390" s="11"/>
      <c r="N390" s="11"/>
      <c r="O390" s="11"/>
      <c r="P390" s="11"/>
      <c r="R390" s="11"/>
    </row>
    <row r="391" spans="2:18" x14ac:dyDescent="0.2">
      <c r="B391" s="9"/>
      <c r="C391" s="9"/>
      <c r="E391" s="9"/>
      <c r="F391" s="11"/>
      <c r="J391" s="11"/>
      <c r="K391" s="11"/>
      <c r="L391" s="11"/>
      <c r="M391" s="11"/>
      <c r="N391" s="11"/>
      <c r="O391" s="11"/>
      <c r="P391" s="11"/>
      <c r="R391" s="11"/>
    </row>
    <row r="392" spans="2:18" x14ac:dyDescent="0.2">
      <c r="B392" s="9"/>
      <c r="C392" s="9"/>
      <c r="E392" s="9"/>
      <c r="F392" s="11"/>
      <c r="J392" s="11"/>
      <c r="K392" s="11"/>
      <c r="L392" s="11"/>
      <c r="M392" s="11"/>
      <c r="N392" s="11"/>
      <c r="O392" s="11"/>
      <c r="P392" s="11"/>
      <c r="R392" s="11"/>
    </row>
    <row r="393" spans="2:18" x14ac:dyDescent="0.2">
      <c r="B393" s="9"/>
      <c r="C393" s="9"/>
      <c r="E393" s="9"/>
      <c r="F393" s="11"/>
      <c r="J393" s="11"/>
      <c r="K393" s="11"/>
      <c r="L393" s="11"/>
      <c r="M393" s="11"/>
      <c r="N393" s="11"/>
      <c r="O393" s="11"/>
      <c r="P393" s="11"/>
      <c r="R393" s="11"/>
    </row>
    <row r="394" spans="2:18" x14ac:dyDescent="0.2">
      <c r="B394" s="9"/>
      <c r="C394" s="9"/>
      <c r="E394" s="9"/>
      <c r="F394" s="11"/>
      <c r="J394" s="11"/>
      <c r="K394" s="11"/>
      <c r="L394" s="11"/>
      <c r="M394" s="11"/>
      <c r="N394" s="11"/>
      <c r="O394" s="11"/>
      <c r="P394" s="11"/>
      <c r="R394" s="11"/>
    </row>
    <row r="395" spans="2:18" x14ac:dyDescent="0.2">
      <c r="B395" s="9"/>
      <c r="C395" s="9"/>
      <c r="E395" s="9"/>
      <c r="F395" s="11"/>
      <c r="J395" s="11"/>
      <c r="K395" s="11"/>
      <c r="L395" s="11"/>
      <c r="M395" s="11"/>
      <c r="N395" s="11"/>
      <c r="O395" s="11"/>
      <c r="P395" s="11"/>
      <c r="R395" s="11"/>
    </row>
    <row r="396" spans="2:18" x14ac:dyDescent="0.2">
      <c r="B396" s="9"/>
      <c r="C396" s="9"/>
      <c r="E396" s="9"/>
      <c r="F396" s="11"/>
      <c r="J396" s="11"/>
      <c r="K396" s="11"/>
      <c r="L396" s="11"/>
      <c r="M396" s="11"/>
      <c r="N396" s="11"/>
      <c r="O396" s="11"/>
      <c r="P396" s="11"/>
      <c r="R396" s="11"/>
    </row>
    <row r="397" spans="2:18" x14ac:dyDescent="0.2">
      <c r="B397" s="9"/>
      <c r="C397" s="9"/>
      <c r="E397" s="9"/>
      <c r="F397" s="11"/>
      <c r="J397" s="11"/>
      <c r="K397" s="11"/>
      <c r="L397" s="11"/>
      <c r="M397" s="11"/>
      <c r="N397" s="11"/>
      <c r="O397" s="11"/>
      <c r="P397" s="11"/>
      <c r="R397" s="11"/>
    </row>
    <row r="398" spans="2:18" x14ac:dyDescent="0.2">
      <c r="B398" s="9"/>
      <c r="C398" s="9"/>
      <c r="E398" s="9"/>
      <c r="J398" s="11"/>
      <c r="K398" s="11"/>
      <c r="L398" s="11"/>
      <c r="M398" s="11"/>
      <c r="N398" s="11"/>
      <c r="O398" s="11"/>
      <c r="P398" s="11"/>
    </row>
    <row r="399" spans="2:18" x14ac:dyDescent="0.2">
      <c r="B399" s="9"/>
      <c r="C399" s="9"/>
      <c r="E399" s="9"/>
      <c r="J399" s="11"/>
      <c r="K399" s="11"/>
      <c r="L399" s="11"/>
      <c r="M399" s="11"/>
      <c r="N399" s="11"/>
      <c r="O399" s="11"/>
      <c r="P399" s="11"/>
    </row>
    <row r="400" spans="2:18" x14ac:dyDescent="0.2">
      <c r="B400" s="9"/>
      <c r="C400" s="9"/>
      <c r="E400" s="9"/>
      <c r="J400" s="11"/>
      <c r="K400" s="11"/>
      <c r="L400" s="11"/>
      <c r="M400" s="11"/>
      <c r="N400" s="11"/>
      <c r="O400" s="11"/>
      <c r="P400" s="11"/>
    </row>
    <row r="401" spans="2:16" x14ac:dyDescent="0.2">
      <c r="B401" s="9"/>
      <c r="C401" s="9"/>
      <c r="E401" s="9"/>
      <c r="J401" s="11"/>
      <c r="K401" s="11"/>
      <c r="L401" s="11"/>
      <c r="M401" s="11"/>
      <c r="N401" s="11"/>
      <c r="O401" s="11"/>
      <c r="P401" s="11"/>
    </row>
    <row r="402" spans="2:16" x14ac:dyDescent="0.2">
      <c r="B402" s="9"/>
      <c r="C402" s="9"/>
      <c r="E402" s="9"/>
      <c r="J402" s="11"/>
      <c r="K402" s="11"/>
      <c r="L402" s="11"/>
      <c r="M402" s="11"/>
      <c r="N402" s="11"/>
      <c r="O402" s="11"/>
      <c r="P402" s="11"/>
    </row>
    <row r="403" spans="2:16" x14ac:dyDescent="0.2">
      <c r="B403" s="9"/>
      <c r="C403" s="9"/>
      <c r="E403" s="9"/>
      <c r="J403" s="11"/>
      <c r="K403" s="11"/>
      <c r="L403" s="11"/>
      <c r="M403" s="11"/>
      <c r="N403" s="11"/>
      <c r="O403" s="11"/>
      <c r="P403" s="11"/>
    </row>
    <row r="404" spans="2:16" x14ac:dyDescent="0.2">
      <c r="B404" s="9"/>
      <c r="C404" s="9"/>
      <c r="E404" s="9"/>
      <c r="J404" s="11"/>
      <c r="K404" s="11"/>
      <c r="L404" s="11"/>
      <c r="M404" s="11"/>
      <c r="N404" s="11"/>
      <c r="O404" s="11"/>
      <c r="P404" s="11"/>
    </row>
    <row r="405" spans="2:16" x14ac:dyDescent="0.2">
      <c r="B405" s="9"/>
      <c r="C405" s="9"/>
      <c r="E405" s="9"/>
      <c r="J405" s="11"/>
      <c r="K405" s="11"/>
      <c r="L405" s="11"/>
      <c r="M405" s="11"/>
      <c r="N405" s="11"/>
      <c r="O405" s="11"/>
      <c r="P405" s="11"/>
    </row>
    <row r="406" spans="2:16" x14ac:dyDescent="0.2">
      <c r="B406" s="9"/>
      <c r="C406" s="9"/>
      <c r="E406" s="9"/>
      <c r="J406" s="11"/>
      <c r="K406" s="11"/>
      <c r="L406" s="11"/>
      <c r="M406" s="11"/>
      <c r="N406" s="11"/>
      <c r="O406" s="11"/>
      <c r="P406" s="11"/>
    </row>
    <row r="407" spans="2:16" x14ac:dyDescent="0.2">
      <c r="B407" s="9"/>
      <c r="C407" s="9"/>
      <c r="E407" s="9"/>
      <c r="J407" s="11"/>
      <c r="K407" s="11"/>
      <c r="L407" s="11"/>
      <c r="M407" s="11"/>
      <c r="N407" s="11"/>
      <c r="O407" s="11"/>
      <c r="P407" s="11"/>
    </row>
    <row r="408" spans="2:16" x14ac:dyDescent="0.2">
      <c r="B408" s="9"/>
      <c r="C408" s="9"/>
      <c r="E408" s="9"/>
      <c r="J408" s="11"/>
      <c r="K408" s="11"/>
      <c r="L408" s="11"/>
      <c r="M408" s="11"/>
      <c r="N408" s="11"/>
      <c r="O408" s="11"/>
      <c r="P408" s="11"/>
    </row>
    <row r="409" spans="2:16" x14ac:dyDescent="0.2">
      <c r="B409" s="9"/>
      <c r="C409" s="9"/>
      <c r="E409" s="9"/>
      <c r="J409" s="11"/>
      <c r="K409" s="11"/>
      <c r="L409" s="11"/>
      <c r="M409" s="11"/>
      <c r="N409" s="11"/>
      <c r="O409" s="11"/>
      <c r="P409" s="11"/>
    </row>
    <row r="410" spans="2:16" x14ac:dyDescent="0.2">
      <c r="B410" s="9"/>
      <c r="C410" s="9"/>
      <c r="E410" s="9"/>
      <c r="J410" s="11"/>
      <c r="K410" s="11"/>
      <c r="L410" s="11"/>
      <c r="M410" s="11"/>
      <c r="N410" s="11"/>
      <c r="O410" s="11"/>
      <c r="P410" s="11"/>
    </row>
    <row r="411" spans="2:16" x14ac:dyDescent="0.2">
      <c r="B411" s="9"/>
      <c r="C411" s="9"/>
      <c r="E411" s="9"/>
      <c r="J411" s="11"/>
      <c r="K411" s="11"/>
      <c r="L411" s="11"/>
      <c r="M411" s="11"/>
      <c r="N411" s="11"/>
      <c r="O411" s="11"/>
      <c r="P411" s="11"/>
    </row>
    <row r="412" spans="2:16" x14ac:dyDescent="0.2">
      <c r="B412" s="9"/>
      <c r="C412" s="9"/>
      <c r="E412" s="9"/>
      <c r="J412" s="11"/>
      <c r="K412" s="11"/>
      <c r="L412" s="11"/>
      <c r="M412" s="11"/>
      <c r="N412" s="11"/>
      <c r="O412" s="11"/>
      <c r="P412" s="11"/>
    </row>
    <row r="413" spans="2:16" x14ac:dyDescent="0.2">
      <c r="B413" s="9"/>
      <c r="C413" s="9"/>
      <c r="E413" s="9"/>
      <c r="J413" s="11"/>
      <c r="K413" s="11"/>
      <c r="L413" s="11"/>
      <c r="M413" s="11"/>
      <c r="N413" s="11"/>
      <c r="O413" s="11"/>
      <c r="P413" s="11"/>
    </row>
    <row r="414" spans="2:16" x14ac:dyDescent="0.2">
      <c r="B414" s="9"/>
      <c r="C414" s="9"/>
      <c r="E414" s="9"/>
    </row>
    <row r="415" spans="2:16" x14ac:dyDescent="0.2">
      <c r="B415" s="9"/>
      <c r="C415" s="9"/>
      <c r="E415" s="9"/>
    </row>
    <row r="416" spans="2:16" x14ac:dyDescent="0.2">
      <c r="B416" s="9"/>
      <c r="C416" s="9"/>
      <c r="E416" s="9"/>
    </row>
    <row r="417" spans="2:16" x14ac:dyDescent="0.2">
      <c r="B417" s="9"/>
      <c r="C417" s="9"/>
      <c r="E417" s="9"/>
    </row>
    <row r="418" spans="2:16" x14ac:dyDescent="0.2">
      <c r="B418" s="9"/>
      <c r="C418" s="9"/>
      <c r="E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2:16" x14ac:dyDescent="0.2">
      <c r="B419" s="9"/>
      <c r="C419" s="9"/>
      <c r="E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spans="2:16" x14ac:dyDescent="0.2">
      <c r="B420" s="9"/>
      <c r="C420" s="9"/>
      <c r="E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spans="2:16" x14ac:dyDescent="0.2">
      <c r="B421" s="9"/>
      <c r="C421" s="9"/>
      <c r="E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spans="2:16" x14ac:dyDescent="0.2">
      <c r="B422" s="9"/>
      <c r="C422" s="9"/>
      <c r="E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spans="2:16" x14ac:dyDescent="0.2">
      <c r="B423" s="9"/>
      <c r="C423" s="9"/>
      <c r="E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spans="2:16" x14ac:dyDescent="0.2">
      <c r="B424" s="9"/>
      <c r="C424" s="9"/>
      <c r="E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spans="2:16" x14ac:dyDescent="0.2">
      <c r="B425" s="9"/>
      <c r="C425" s="9"/>
      <c r="E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spans="2:16" x14ac:dyDescent="0.2">
      <c r="B426" s="9"/>
      <c r="C426" s="9"/>
      <c r="E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spans="2:16" x14ac:dyDescent="0.2">
      <c r="B427" s="9"/>
      <c r="C427" s="9"/>
      <c r="E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spans="2:16" x14ac:dyDescent="0.2">
      <c r="B428" s="9"/>
      <c r="C428" s="9"/>
      <c r="E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spans="2:16" x14ac:dyDescent="0.2">
      <c r="B429" s="9"/>
      <c r="C429" s="9"/>
      <c r="E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spans="2:16" x14ac:dyDescent="0.2">
      <c r="B430" s="9"/>
      <c r="C430" s="9"/>
      <c r="E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spans="2:16" x14ac:dyDescent="0.2">
      <c r="B431" s="9"/>
      <c r="C431" s="9"/>
      <c r="E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spans="2:16" x14ac:dyDescent="0.2">
      <c r="B432" s="9"/>
      <c r="C432" s="9"/>
      <c r="E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spans="2:16" x14ac:dyDescent="0.2">
      <c r="B433" s="9"/>
      <c r="C433" s="9"/>
      <c r="E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spans="2:16" x14ac:dyDescent="0.2">
      <c r="B434" s="9"/>
      <c r="C434" s="9"/>
      <c r="E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spans="2:16" x14ac:dyDescent="0.2">
      <c r="B435" s="9"/>
      <c r="C435" s="9"/>
      <c r="E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spans="2:16" x14ac:dyDescent="0.2">
      <c r="B436" s="9"/>
      <c r="C436" s="9"/>
      <c r="E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spans="2:16" x14ac:dyDescent="0.2">
      <c r="B437" s="9"/>
      <c r="C437" s="9"/>
      <c r="E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spans="2:16" x14ac:dyDescent="0.2">
      <c r="B438" s="9"/>
      <c r="C438" s="9"/>
      <c r="E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spans="2:16" x14ac:dyDescent="0.2">
      <c r="B439" s="9"/>
      <c r="C439" s="9"/>
      <c r="E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spans="2:16" x14ac:dyDescent="0.2">
      <c r="B440" s="9"/>
      <c r="C440" s="9"/>
      <c r="E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spans="2:16" x14ac:dyDescent="0.2">
      <c r="B441" s="9"/>
      <c r="C441" s="9"/>
      <c r="E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spans="2:16" x14ac:dyDescent="0.2">
      <c r="B442" s="9"/>
      <c r="C442" s="9"/>
      <c r="E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spans="2:16" x14ac:dyDescent="0.2">
      <c r="B443" s="9"/>
      <c r="C443" s="9"/>
      <c r="E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spans="2:16" x14ac:dyDescent="0.2">
      <c r="B444" s="9"/>
      <c r="C444" s="9"/>
      <c r="E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spans="2:16" x14ac:dyDescent="0.2">
      <c r="B445" s="9"/>
      <c r="C445" s="9"/>
      <c r="E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spans="2:16" x14ac:dyDescent="0.2">
      <c r="B446" s="9"/>
      <c r="C446" s="9"/>
      <c r="E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spans="2:16" x14ac:dyDescent="0.2">
      <c r="B447" s="9"/>
      <c r="C447" s="9"/>
      <c r="E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spans="2:16" x14ac:dyDescent="0.2">
      <c r="B448" s="9"/>
      <c r="C448" s="9"/>
      <c r="E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spans="2:16" x14ac:dyDescent="0.2">
      <c r="B449" s="9"/>
      <c r="C449" s="9"/>
      <c r="E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spans="2:16" x14ac:dyDescent="0.2">
      <c r="B450" s="9"/>
      <c r="C450" s="9"/>
      <c r="E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spans="2:16" x14ac:dyDescent="0.2">
      <c r="B451" s="9"/>
      <c r="C451" s="9"/>
      <c r="E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spans="2:16" x14ac:dyDescent="0.2">
      <c r="B452" s="9"/>
      <c r="C452" s="9"/>
      <c r="E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spans="2:16" x14ac:dyDescent="0.2">
      <c r="B453" s="9"/>
      <c r="C453" s="9"/>
      <c r="E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spans="2:16" x14ac:dyDescent="0.2">
      <c r="B454" s="9"/>
      <c r="C454" s="9"/>
      <c r="E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spans="2:16" x14ac:dyDescent="0.2">
      <c r="B455" s="9"/>
      <c r="C455" s="9"/>
      <c r="E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spans="2:16" x14ac:dyDescent="0.2">
      <c r="B456" s="9"/>
      <c r="C456" s="9"/>
      <c r="E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spans="2:16" x14ac:dyDescent="0.2">
      <c r="B457" s="9"/>
      <c r="C457" s="9"/>
      <c r="E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spans="2:16" x14ac:dyDescent="0.2">
      <c r="B458" s="9"/>
      <c r="C458" s="9"/>
      <c r="E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spans="2:16" x14ac:dyDescent="0.2">
      <c r="B459" s="9"/>
      <c r="C459" s="9"/>
      <c r="E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spans="2:16" x14ac:dyDescent="0.2">
      <c r="B460" s="9"/>
      <c r="C460" s="9"/>
      <c r="E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spans="2:16" x14ac:dyDescent="0.2">
      <c r="B461" s="9"/>
      <c r="C461" s="9"/>
      <c r="E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spans="2:16" x14ac:dyDescent="0.2">
      <c r="B462" s="9"/>
      <c r="C462" s="9"/>
      <c r="E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spans="2:16" x14ac:dyDescent="0.2">
      <c r="B463" s="9"/>
      <c r="C463" s="9"/>
      <c r="E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spans="2:16" x14ac:dyDescent="0.2">
      <c r="B464" s="9"/>
      <c r="C464" s="9"/>
      <c r="E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spans="2:16" x14ac:dyDescent="0.2">
      <c r="B465" s="9"/>
      <c r="C465" s="9"/>
      <c r="E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spans="2:16" x14ac:dyDescent="0.2">
      <c r="B466" s="9"/>
      <c r="C466" s="9"/>
      <c r="E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spans="2:16" x14ac:dyDescent="0.2">
      <c r="B467" s="9"/>
      <c r="C467" s="9"/>
      <c r="E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spans="2:16" x14ac:dyDescent="0.2">
      <c r="B468" s="9"/>
      <c r="C468" s="9"/>
      <c r="E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spans="2:16" x14ac:dyDescent="0.2">
      <c r="B469" s="9"/>
      <c r="C469" s="9"/>
      <c r="E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spans="2:16" x14ac:dyDescent="0.2">
      <c r="B470" s="9"/>
      <c r="C470" s="9"/>
      <c r="E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spans="2:16" x14ac:dyDescent="0.2">
      <c r="B471" s="9"/>
      <c r="C471" s="9"/>
      <c r="E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spans="2:16" x14ac:dyDescent="0.2">
      <c r="B472" s="9"/>
      <c r="C472" s="9"/>
      <c r="E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spans="2:16" x14ac:dyDescent="0.2">
      <c r="B473" s="9"/>
      <c r="C473" s="9"/>
      <c r="E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spans="2:16" x14ac:dyDescent="0.2">
      <c r="B474" s="9"/>
      <c r="C474" s="9"/>
      <c r="E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spans="2:16" x14ac:dyDescent="0.2">
      <c r="B475" s="9"/>
      <c r="C475" s="9"/>
      <c r="E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spans="2:16" x14ac:dyDescent="0.2">
      <c r="B476" s="9"/>
      <c r="C476" s="9"/>
      <c r="E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spans="2:16" x14ac:dyDescent="0.2">
      <c r="B477" s="9"/>
      <c r="C477" s="9"/>
      <c r="E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spans="2:16" x14ac:dyDescent="0.2">
      <c r="B478" s="9"/>
      <c r="C478" s="9"/>
      <c r="E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spans="2:16" x14ac:dyDescent="0.2">
      <c r="B479" s="9"/>
      <c r="C479" s="9"/>
      <c r="E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spans="2:16" x14ac:dyDescent="0.2">
      <c r="B480" s="9"/>
      <c r="C480" s="9"/>
      <c r="E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spans="2:16" x14ac:dyDescent="0.2">
      <c r="B481" s="9"/>
      <c r="C481" s="9"/>
      <c r="E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spans="2:16" x14ac:dyDescent="0.2">
      <c r="B482" s="9"/>
      <c r="C482" s="9"/>
      <c r="E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spans="2:16" x14ac:dyDescent="0.2">
      <c r="B483" s="9"/>
      <c r="C483" s="9"/>
      <c r="E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spans="2:16" x14ac:dyDescent="0.2">
      <c r="B484" s="9"/>
      <c r="C484" s="9"/>
      <c r="E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spans="2:16" x14ac:dyDescent="0.2">
      <c r="B485" s="9"/>
      <c r="C485" s="9"/>
      <c r="E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spans="2:16" x14ac:dyDescent="0.2">
      <c r="B486" s="9"/>
      <c r="C486" s="9"/>
      <c r="E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spans="2:16" x14ac:dyDescent="0.2">
      <c r="B487" s="9"/>
      <c r="C487" s="9"/>
      <c r="E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spans="2:16" x14ac:dyDescent="0.2">
      <c r="B488" s="9"/>
      <c r="C488" s="9"/>
      <c r="E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spans="2:16" x14ac:dyDescent="0.2">
      <c r="B489" s="9"/>
      <c r="C489" s="9"/>
      <c r="E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spans="2:16" x14ac:dyDescent="0.2">
      <c r="B490" s="9"/>
      <c r="C490" s="9"/>
      <c r="E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spans="2:16" x14ac:dyDescent="0.2">
      <c r="B491" s="9"/>
      <c r="C491" s="9"/>
      <c r="E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spans="2:16" x14ac:dyDescent="0.2">
      <c r="B492" s="9"/>
      <c r="C492" s="9"/>
      <c r="E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spans="2:16" x14ac:dyDescent="0.2">
      <c r="B493" s="9"/>
      <c r="C493" s="9"/>
      <c r="E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spans="2:16" x14ac:dyDescent="0.2">
      <c r="B494" s="9"/>
      <c r="C494" s="9"/>
      <c r="E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spans="2:16" x14ac:dyDescent="0.2">
      <c r="B495" s="9"/>
      <c r="C495" s="9"/>
      <c r="E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spans="2:16" x14ac:dyDescent="0.2">
      <c r="B496" s="9"/>
      <c r="C496" s="9"/>
      <c r="E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spans="2:16" x14ac:dyDescent="0.2">
      <c r="B497" s="9"/>
      <c r="C497" s="9"/>
      <c r="E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spans="2:16" x14ac:dyDescent="0.2">
      <c r="B498" s="9"/>
      <c r="C498" s="9"/>
      <c r="E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spans="2:16" x14ac:dyDescent="0.2">
      <c r="B499" s="9"/>
      <c r="C499" s="9"/>
      <c r="E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spans="2:16" x14ac:dyDescent="0.2">
      <c r="B500" s="9"/>
      <c r="C500" s="9"/>
      <c r="E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spans="2:16" x14ac:dyDescent="0.2">
      <c r="B501" s="9"/>
      <c r="C501" s="9"/>
      <c r="E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spans="2:16" x14ac:dyDescent="0.2">
      <c r="B502" s="9"/>
      <c r="C502" s="9"/>
      <c r="E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</sheetData>
  <mergeCells count="2">
    <mergeCell ref="A1:R1"/>
    <mergeCell ref="A2:R2"/>
  </mergeCells>
  <printOptions horizontalCentered="1"/>
  <pageMargins left="0.7" right="0.7" top="0.75" bottom="0.75" header="0" footer="0"/>
  <pageSetup scale="51" fitToHeight="0" orientation="landscape" r:id="rId1"/>
  <headerFooter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2827-1ECD-418E-AF86-E4ECE0261FCB}">
  <sheetPr>
    <pageSetUpPr fitToPage="1"/>
  </sheetPr>
  <dimension ref="A1:V108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6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6" customFormat="1" ht="12.75" customHeight="1" x14ac:dyDescent="0.2">
      <c r="A1" s="87" t="s">
        <v>28</v>
      </c>
      <c r="B1" s="87"/>
      <c r="C1" s="87"/>
      <c r="D1" s="87"/>
      <c r="E1" s="87"/>
      <c r="F1" s="87"/>
      <c r="G1" s="87"/>
      <c r="H1" s="87"/>
      <c r="I1" s="87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21" s="46" customFormat="1" ht="12.75" customHeight="1" x14ac:dyDescent="0.2">
      <c r="A2" s="88" t="s">
        <v>163</v>
      </c>
      <c r="B2" s="88"/>
      <c r="C2" s="88"/>
      <c r="D2" s="88"/>
      <c r="E2" s="88"/>
      <c r="F2" s="88"/>
      <c r="G2" s="88"/>
      <c r="H2" s="88"/>
      <c r="I2" s="88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1" s="46" customFormat="1" ht="12.75" customHeight="1" thickBot="1" x14ac:dyDescent="0.25">
      <c r="A3" s="78"/>
      <c r="B3" s="79"/>
      <c r="C3" s="79"/>
      <c r="D3" s="80"/>
      <c r="E3" s="81"/>
      <c r="F3" s="81"/>
      <c r="G3" s="81"/>
      <c r="H3" s="74"/>
      <c r="I3" s="81"/>
      <c r="J3" s="75"/>
      <c r="K3" s="73"/>
      <c r="L3" s="75"/>
      <c r="M3" s="75"/>
      <c r="N3" s="75"/>
      <c r="O3" s="75"/>
      <c r="P3" s="75"/>
      <c r="Q3" s="73"/>
      <c r="R3" s="75"/>
      <c r="S3" s="73"/>
    </row>
    <row r="4" spans="1:21" s="48" customFormat="1" ht="12.75" customHeight="1" x14ac:dyDescent="0.2">
      <c r="A4" s="25"/>
      <c r="B4" s="8"/>
      <c r="C4" s="8"/>
      <c r="D4" s="26"/>
      <c r="E4" s="26"/>
      <c r="F4" s="16"/>
      <c r="G4" s="17"/>
      <c r="H4" s="28"/>
      <c r="I4" s="66"/>
      <c r="J4" s="28"/>
      <c r="K4" s="31"/>
      <c r="L4" s="28"/>
      <c r="M4" s="31"/>
      <c r="N4" s="28"/>
      <c r="O4" s="31"/>
      <c r="P4" s="28"/>
      <c r="Q4" s="31"/>
      <c r="R4" s="28"/>
      <c r="S4" s="31"/>
      <c r="T4" s="47"/>
    </row>
    <row r="5" spans="1:21" s="48" customFormat="1" ht="12.75" customHeight="1" x14ac:dyDescent="0.2">
      <c r="A5" s="27"/>
      <c r="B5" s="29"/>
      <c r="C5" s="29"/>
      <c r="D5" s="28"/>
      <c r="E5" s="28" t="s">
        <v>0</v>
      </c>
      <c r="F5" s="31" t="s">
        <v>26</v>
      </c>
      <c r="G5" s="18" t="s">
        <v>105</v>
      </c>
      <c r="H5" s="32"/>
      <c r="I5" s="67"/>
      <c r="J5" s="32"/>
      <c r="K5" s="31"/>
      <c r="L5" s="32"/>
      <c r="M5" s="28"/>
      <c r="N5" s="32"/>
      <c r="O5" s="28"/>
      <c r="P5" s="28"/>
      <c r="Q5" s="31"/>
      <c r="R5" s="28"/>
      <c r="S5" s="31"/>
      <c r="T5" s="47"/>
      <c r="U5" s="24"/>
    </row>
    <row r="6" spans="1:21" s="48" customFormat="1" ht="12.75" customHeight="1" x14ac:dyDescent="0.2">
      <c r="A6" s="33" t="s">
        <v>21</v>
      </c>
      <c r="B6" s="29" t="s">
        <v>20</v>
      </c>
      <c r="C6" s="34"/>
      <c r="D6" s="28" t="s">
        <v>19</v>
      </c>
      <c r="E6" s="31" t="s">
        <v>26</v>
      </c>
      <c r="F6" s="31" t="s">
        <v>103</v>
      </c>
      <c r="G6" s="18" t="s">
        <v>98</v>
      </c>
      <c r="H6" s="32"/>
      <c r="I6" s="67" t="s">
        <v>106</v>
      </c>
      <c r="J6" s="32"/>
      <c r="K6" s="31"/>
      <c r="L6" s="28"/>
      <c r="M6" s="31"/>
      <c r="N6" s="28"/>
      <c r="O6" s="31"/>
      <c r="P6" s="28"/>
      <c r="Q6" s="31"/>
      <c r="R6" s="28"/>
      <c r="S6" s="31"/>
      <c r="T6" s="47"/>
      <c r="U6" s="24"/>
    </row>
    <row r="7" spans="1:21" s="48" customFormat="1" ht="12.75" customHeight="1" x14ac:dyDescent="0.2">
      <c r="A7" s="33" t="s">
        <v>18</v>
      </c>
      <c r="B7" s="29" t="s">
        <v>15</v>
      </c>
      <c r="C7" s="29"/>
      <c r="D7" s="28" t="s">
        <v>17</v>
      </c>
      <c r="E7" s="28" t="s">
        <v>173</v>
      </c>
      <c r="F7" s="31" t="s">
        <v>104</v>
      </c>
      <c r="G7" s="18" t="s">
        <v>102</v>
      </c>
      <c r="H7" s="28"/>
      <c r="I7" s="67" t="s">
        <v>107</v>
      </c>
      <c r="J7" s="28"/>
      <c r="K7" s="31"/>
      <c r="L7" s="28"/>
      <c r="M7" s="31"/>
      <c r="N7" s="28"/>
      <c r="O7" s="31"/>
      <c r="P7" s="28"/>
      <c r="Q7" s="31"/>
      <c r="R7" s="28"/>
      <c r="S7" s="31"/>
      <c r="T7" s="47"/>
      <c r="U7" s="24"/>
    </row>
    <row r="8" spans="1:21" s="48" customFormat="1" ht="12.75" customHeight="1" thickBot="1" x14ac:dyDescent="0.25">
      <c r="A8" s="35"/>
      <c r="B8" s="7"/>
      <c r="C8" s="7"/>
      <c r="D8" s="36"/>
      <c r="E8" s="36"/>
      <c r="F8" s="6"/>
      <c r="G8" s="19"/>
      <c r="H8" s="28"/>
      <c r="I8" s="68"/>
      <c r="J8" s="28"/>
      <c r="K8" s="31"/>
      <c r="L8" s="28"/>
      <c r="M8" s="31"/>
      <c r="N8" s="28"/>
      <c r="O8" s="31"/>
      <c r="P8" s="28"/>
      <c r="Q8" s="31"/>
      <c r="R8" s="28"/>
      <c r="S8" s="31"/>
      <c r="T8" s="49"/>
    </row>
    <row r="9" spans="1:21" ht="12.75" customHeight="1" thickBot="1" x14ac:dyDescent="0.25"/>
    <row r="10" spans="1:21" ht="12.75" customHeight="1" thickBot="1" x14ac:dyDescent="0.25">
      <c r="A10" s="89" t="s">
        <v>53</v>
      </c>
      <c r="B10" s="90"/>
      <c r="C10" s="90"/>
      <c r="D10" s="90"/>
      <c r="E10" s="90"/>
      <c r="F10" s="90"/>
      <c r="G10" s="90"/>
      <c r="H10" s="90"/>
      <c r="I10" s="91"/>
      <c r="U10" s="38"/>
    </row>
    <row r="12" spans="1:21" ht="12.75" customHeight="1" x14ac:dyDescent="0.2">
      <c r="A12" s="1"/>
      <c r="B12" s="10"/>
      <c r="C12" s="9"/>
      <c r="D12" s="9" t="s">
        <v>7</v>
      </c>
      <c r="E12" s="1"/>
      <c r="F12" s="1"/>
      <c r="G12" s="55"/>
      <c r="H12" s="54"/>
      <c r="I12" s="56"/>
    </row>
    <row r="13" spans="1:21" ht="12.75" customHeight="1" x14ac:dyDescent="0.2">
      <c r="A13" s="1"/>
      <c r="B13" s="10"/>
      <c r="C13" s="9"/>
      <c r="D13" s="9" t="s">
        <v>13</v>
      </c>
      <c r="E13" s="1"/>
      <c r="F13" s="1"/>
      <c r="G13" s="55"/>
      <c r="H13" s="54"/>
      <c r="M13" s="55"/>
      <c r="O13" s="55"/>
    </row>
    <row r="14" spans="1:21" ht="12.75" customHeight="1" x14ac:dyDescent="0.2">
      <c r="A14" s="1"/>
      <c r="B14" s="10">
        <v>1</v>
      </c>
      <c r="C14" s="9"/>
      <c r="D14" s="9" t="s">
        <v>54</v>
      </c>
      <c r="E14" s="11">
        <v>1</v>
      </c>
      <c r="F14" s="11">
        <v>214798.61981572903</v>
      </c>
      <c r="G14" s="11"/>
      <c r="H14" s="54"/>
      <c r="I14" s="85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1"/>
      <c r="B15" s="10">
        <v>2</v>
      </c>
      <c r="C15" s="22"/>
      <c r="D15" s="9" t="s">
        <v>108</v>
      </c>
      <c r="E15" s="21">
        <v>2</v>
      </c>
      <c r="F15" s="23"/>
      <c r="G15" s="11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1"/>
      <c r="B16" s="69"/>
      <c r="C16" s="22"/>
      <c r="D16" s="9" t="s">
        <v>109</v>
      </c>
      <c r="E16" s="21"/>
      <c r="F16" s="23">
        <v>207404.11554952347</v>
      </c>
      <c r="G16" s="11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1"/>
      <c r="B17" s="69"/>
      <c r="C17" s="22"/>
      <c r="D17" s="9" t="s">
        <v>110</v>
      </c>
      <c r="E17" s="21"/>
      <c r="F17" s="23">
        <v>133122.02952063316</v>
      </c>
      <c r="G17" s="11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1"/>
      <c r="B18" s="69"/>
      <c r="C18" s="22"/>
      <c r="D18" s="9" t="s">
        <v>111</v>
      </c>
      <c r="E18" s="21"/>
      <c r="F18" s="23">
        <v>132901.15581663966</v>
      </c>
      <c r="G18" s="11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1"/>
      <c r="B19" s="69"/>
      <c r="C19" s="22"/>
      <c r="D19" s="9" t="s">
        <v>112</v>
      </c>
      <c r="E19" s="21"/>
      <c r="F19" s="23">
        <v>126955.51033234609</v>
      </c>
      <c r="G19" s="11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1"/>
      <c r="B20" s="69"/>
      <c r="C20" s="22"/>
      <c r="D20" s="9" t="s">
        <v>113</v>
      </c>
      <c r="E20" s="21"/>
      <c r="F20" s="23">
        <v>125461.23834529339</v>
      </c>
      <c r="G20" s="11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21"/>
      <c r="B21" s="69"/>
      <c r="C21" s="22"/>
      <c r="D21" s="9" t="s">
        <v>114</v>
      </c>
      <c r="E21" s="21"/>
      <c r="F21" s="23">
        <v>125460.56176487764</v>
      </c>
      <c r="G21" s="11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21"/>
      <c r="B22" s="69"/>
      <c r="C22" s="22"/>
      <c r="D22" s="9" t="s">
        <v>168</v>
      </c>
      <c r="E22" s="21"/>
      <c r="F22" s="23">
        <v>123805.80506429408</v>
      </c>
      <c r="G22" s="11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21"/>
      <c r="B23" s="69"/>
      <c r="C23" s="22"/>
      <c r="D23" s="9" t="s">
        <v>115</v>
      </c>
      <c r="E23" s="21"/>
      <c r="F23" s="23">
        <v>123805.80506429408</v>
      </c>
      <c r="G23" s="11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21"/>
      <c r="B24" s="69"/>
      <c r="C24" s="22"/>
      <c r="D24" s="9" t="s">
        <v>116</v>
      </c>
      <c r="E24" s="21"/>
      <c r="F24" s="23">
        <v>122387.23207100875</v>
      </c>
      <c r="G24" s="11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21"/>
      <c r="B25" s="69"/>
      <c r="C25" s="22"/>
      <c r="D25" s="9" t="s">
        <v>117</v>
      </c>
      <c r="E25" s="21"/>
      <c r="F25" s="23">
        <v>112474.98004032002</v>
      </c>
      <c r="G25" s="11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1"/>
      <c r="B26" s="69"/>
      <c r="C26" s="22"/>
      <c r="D26" s="9" t="s">
        <v>118</v>
      </c>
      <c r="E26" s="21"/>
      <c r="F26" s="23">
        <v>110018.60690607018</v>
      </c>
      <c r="G26" s="11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21"/>
      <c r="B27" s="69"/>
      <c r="C27" s="22"/>
      <c r="D27" s="9" t="s">
        <v>119</v>
      </c>
      <c r="E27" s="21"/>
      <c r="F27" s="23">
        <v>108924.9504637038</v>
      </c>
      <c r="G27" s="11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1"/>
      <c r="B28" s="69"/>
      <c r="C28" s="22"/>
      <c r="D28" s="9" t="s">
        <v>166</v>
      </c>
      <c r="E28" s="21"/>
      <c r="F28" s="23">
        <v>106893.96512630401</v>
      </c>
      <c r="G28" s="11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21"/>
      <c r="B29" s="69"/>
      <c r="C29" s="22"/>
      <c r="D29" s="9" t="s">
        <v>174</v>
      </c>
      <c r="E29" s="21"/>
      <c r="F29" s="23">
        <v>104736.43728269488</v>
      </c>
      <c r="G29" s="11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1"/>
      <c r="B30" s="69"/>
      <c r="C30" s="22"/>
      <c r="D30" s="9" t="s">
        <v>120</v>
      </c>
      <c r="E30" s="21"/>
      <c r="F30" s="23">
        <v>100789.85232604042</v>
      </c>
      <c r="G30" s="11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1"/>
      <c r="B31" s="69"/>
      <c r="C31" s="22"/>
      <c r="D31" s="9" t="s">
        <v>121</v>
      </c>
      <c r="E31" s="21"/>
      <c r="F31" s="23">
        <v>100708.20834978748</v>
      </c>
      <c r="G31" s="11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1"/>
      <c r="B32" s="69"/>
      <c r="C32" s="22"/>
      <c r="D32" s="9" t="s">
        <v>122</v>
      </c>
      <c r="E32" s="21"/>
      <c r="F32" s="23">
        <v>100708.20834978748</v>
      </c>
      <c r="G32" s="11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1"/>
      <c r="B33" s="69"/>
      <c r="C33" s="22"/>
      <c r="D33" s="9" t="s">
        <v>123</v>
      </c>
      <c r="E33" s="21"/>
      <c r="F33" s="23">
        <v>100708.22298193922</v>
      </c>
      <c r="G33" s="11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1"/>
      <c r="B34" s="69"/>
      <c r="C34" s="22"/>
      <c r="D34" s="9" t="s">
        <v>124</v>
      </c>
      <c r="E34" s="21"/>
      <c r="F34" s="23">
        <v>100708.20834978748</v>
      </c>
      <c r="G34" s="11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1"/>
      <c r="B35" s="69"/>
      <c r="C35" s="22"/>
      <c r="D35" s="9" t="s">
        <v>125</v>
      </c>
      <c r="E35" s="21"/>
      <c r="F35" s="23">
        <v>99493.477056000003</v>
      </c>
      <c r="G35" s="11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1"/>
      <c r="B36" s="69"/>
      <c r="C36" s="22"/>
      <c r="D36" s="9" t="s">
        <v>126</v>
      </c>
      <c r="E36" s="21"/>
      <c r="F36" s="23">
        <v>96834.051097225703</v>
      </c>
      <c r="G36" s="11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1"/>
      <c r="B37" s="69"/>
      <c r="C37" s="22"/>
      <c r="D37" s="9" t="s">
        <v>175</v>
      </c>
      <c r="E37" s="21"/>
      <c r="F37" s="23">
        <v>96834.051097225703</v>
      </c>
      <c r="G37" s="1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1"/>
      <c r="B38" s="69"/>
      <c r="C38" s="22"/>
      <c r="D38" s="9" t="s">
        <v>127</v>
      </c>
      <c r="E38" s="21"/>
      <c r="F38" s="23">
        <v>95330.27138474799</v>
      </c>
      <c r="G38" s="11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1"/>
      <c r="B39" s="69"/>
      <c r="C39" s="22"/>
      <c r="D39" s="9" t="s">
        <v>128</v>
      </c>
      <c r="E39" s="21"/>
      <c r="F39" s="23">
        <v>95329.593249545054</v>
      </c>
      <c r="G39" s="11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1"/>
      <c r="B40" s="69"/>
      <c r="C40" s="22"/>
      <c r="D40" s="9" t="s">
        <v>167</v>
      </c>
      <c r="E40" s="21"/>
      <c r="F40" s="23">
        <v>93110.237984356034</v>
      </c>
      <c r="G40" s="23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21"/>
      <c r="B41" s="69"/>
      <c r="C41" s="22"/>
      <c r="D41" s="9" t="s">
        <v>129</v>
      </c>
      <c r="E41" s="21"/>
      <c r="F41" s="23">
        <v>93110.237984356034</v>
      </c>
      <c r="G41" s="23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21"/>
      <c r="B42" s="69"/>
      <c r="C42" s="22"/>
      <c r="D42" s="9" t="s">
        <v>130</v>
      </c>
      <c r="E42" s="21"/>
      <c r="F42" s="23">
        <v>93110.237984356034</v>
      </c>
      <c r="G42" s="23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21"/>
      <c r="B43" s="69"/>
      <c r="C43" s="22"/>
      <c r="D43" s="9" t="s">
        <v>131</v>
      </c>
      <c r="E43" s="21"/>
      <c r="F43" s="23">
        <v>91166.054399999994</v>
      </c>
      <c r="G43" s="23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1"/>
      <c r="B44" s="69"/>
      <c r="C44" s="22"/>
      <c r="D44" s="9" t="s">
        <v>132</v>
      </c>
      <c r="E44" s="21"/>
      <c r="F44" s="23">
        <v>89529.313929871423</v>
      </c>
      <c r="G44" s="11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1"/>
      <c r="B45" s="69"/>
      <c r="C45" s="22"/>
      <c r="D45" s="9" t="s">
        <v>133</v>
      </c>
      <c r="E45" s="21"/>
      <c r="F45" s="23">
        <v>89529.313929871423</v>
      </c>
      <c r="G45" s="11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1"/>
      <c r="B46" s="69"/>
      <c r="C46" s="22"/>
      <c r="D46" s="9" t="s">
        <v>134</v>
      </c>
      <c r="E46" s="21"/>
      <c r="F46" s="23">
        <v>89529.313929871423</v>
      </c>
      <c r="G46" s="11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1"/>
      <c r="B47" s="69"/>
      <c r="C47" s="22"/>
      <c r="D47" s="9" t="s">
        <v>135</v>
      </c>
      <c r="E47" s="21"/>
      <c r="F47" s="23">
        <v>86085.066366015963</v>
      </c>
      <c r="G47" s="11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1"/>
      <c r="B48" s="69"/>
      <c r="C48" s="22"/>
      <c r="D48" s="9" t="s">
        <v>136</v>
      </c>
      <c r="E48" s="21"/>
      <c r="F48" s="23">
        <v>86085.066366015963</v>
      </c>
      <c r="G48" s="11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21"/>
      <c r="B49" s="69"/>
      <c r="C49" s="22"/>
      <c r="D49" s="9" t="s">
        <v>137</v>
      </c>
      <c r="E49" s="21"/>
      <c r="F49" s="23">
        <v>84479.947366060806</v>
      </c>
      <c r="G49" s="11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1"/>
      <c r="B50" s="69"/>
      <c r="C50" s="22"/>
      <c r="D50" s="9" t="s">
        <v>138</v>
      </c>
      <c r="E50" s="21"/>
      <c r="F50" s="23">
        <v>82775.010265687364</v>
      </c>
      <c r="G50" s="11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21"/>
      <c r="B51" s="69"/>
      <c r="C51" s="22"/>
      <c r="D51" s="9" t="s">
        <v>139</v>
      </c>
      <c r="E51" s="21"/>
      <c r="F51" s="23">
        <v>82775.010265687364</v>
      </c>
      <c r="G51" s="11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21"/>
      <c r="B52" s="69"/>
      <c r="C52" s="22"/>
      <c r="D52" s="9" t="s">
        <v>140</v>
      </c>
      <c r="E52" s="21"/>
      <c r="F52" s="23">
        <v>79590.448034027373</v>
      </c>
      <c r="G52" s="11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21"/>
      <c r="B53" s="69"/>
      <c r="C53" s="22"/>
      <c r="D53" s="9" t="s">
        <v>34</v>
      </c>
      <c r="E53" s="21"/>
      <c r="F53" s="23">
        <v>79590.448034027373</v>
      </c>
      <c r="G53" s="11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21"/>
      <c r="B54" s="69"/>
      <c r="C54" s="22"/>
      <c r="D54" s="9" t="s">
        <v>141</v>
      </c>
      <c r="E54" s="21"/>
      <c r="F54" s="23">
        <v>79590.448034027373</v>
      </c>
      <c r="G54" s="11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21"/>
      <c r="B55" s="69"/>
      <c r="C55" s="22"/>
      <c r="D55" s="9" t="s">
        <v>142</v>
      </c>
      <c r="E55" s="21"/>
      <c r="F55" s="23">
        <v>76530.137157484816</v>
      </c>
      <c r="G55" s="11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1"/>
      <c r="B56" s="69"/>
      <c r="C56" s="22"/>
      <c r="D56" s="9" t="s">
        <v>176</v>
      </c>
      <c r="E56" s="21"/>
      <c r="F56" s="23">
        <v>76530.137157484816</v>
      </c>
      <c r="G56" s="11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21"/>
      <c r="B57" s="69"/>
      <c r="C57" s="22"/>
      <c r="D57" s="9" t="s">
        <v>143</v>
      </c>
      <c r="E57" s="21"/>
      <c r="F57" s="23">
        <v>76530.137157484816</v>
      </c>
      <c r="G57" s="11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1"/>
      <c r="B58" s="69"/>
      <c r="C58" s="22"/>
      <c r="D58" s="9" t="s">
        <v>144</v>
      </c>
      <c r="E58" s="21"/>
      <c r="F58" s="23">
        <v>73586.959960320019</v>
      </c>
      <c r="G58" s="11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21"/>
      <c r="B59" s="69"/>
      <c r="C59" s="22"/>
      <c r="D59" s="9" t="s">
        <v>145</v>
      </c>
      <c r="E59" s="21"/>
      <c r="F59" s="23">
        <v>73586.62255475267</v>
      </c>
      <c r="G59" s="11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1"/>
      <c r="B60" s="69"/>
      <c r="C60" s="22"/>
      <c r="D60" s="9" t="s">
        <v>146</v>
      </c>
      <c r="E60" s="21"/>
      <c r="F60" s="23">
        <v>72214.546177382406</v>
      </c>
      <c r="G60" s="11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21"/>
      <c r="B61" s="69"/>
      <c r="C61" s="22"/>
      <c r="D61" s="9" t="s">
        <v>41</v>
      </c>
      <c r="E61" s="21"/>
      <c r="F61" s="23">
        <v>70756.176685177386</v>
      </c>
      <c r="G61" s="11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1"/>
      <c r="B62" s="69"/>
      <c r="C62" s="22"/>
      <c r="D62" s="9" t="s">
        <v>147</v>
      </c>
      <c r="E62" s="21"/>
      <c r="F62" s="23">
        <v>70756.176685177386</v>
      </c>
      <c r="G62" s="11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1"/>
      <c r="B63" s="69"/>
      <c r="C63" s="22"/>
      <c r="D63" s="9" t="s">
        <v>148</v>
      </c>
      <c r="E63" s="21"/>
      <c r="F63" s="23">
        <v>68035.072008105446</v>
      </c>
      <c r="G63" s="11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1"/>
      <c r="B64" s="69"/>
      <c r="C64" s="22"/>
      <c r="D64" s="9" t="s">
        <v>149</v>
      </c>
      <c r="E64" s="21"/>
      <c r="F64" s="23">
        <v>68035.072008105446</v>
      </c>
      <c r="G64" s="23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1"/>
      <c r="B65" s="69"/>
      <c r="C65" s="22"/>
      <c r="D65" s="9" t="s">
        <v>43</v>
      </c>
      <c r="E65" s="21"/>
      <c r="F65" s="23">
        <v>68035.072008105446</v>
      </c>
      <c r="G65" s="23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1"/>
      <c r="B66" s="69"/>
      <c r="C66" s="22"/>
      <c r="D66" s="9" t="s">
        <v>150</v>
      </c>
      <c r="E66" s="21"/>
      <c r="F66" s="23">
        <v>64198.565720640006</v>
      </c>
      <c r="G66" s="23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1"/>
      <c r="B67" s="69"/>
      <c r="C67" s="22"/>
      <c r="D67" s="9" t="s">
        <v>151</v>
      </c>
      <c r="E67" s="21"/>
      <c r="F67" s="23">
        <v>60483.074644067456</v>
      </c>
      <c r="G67" s="23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1"/>
      <c r="B68" s="69"/>
      <c r="C68" s="22"/>
      <c r="D68" s="9" t="s">
        <v>152</v>
      </c>
      <c r="E68" s="21"/>
      <c r="F68" s="23">
        <v>58155.846762717796</v>
      </c>
      <c r="G68" s="23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1"/>
      <c r="B69" s="69"/>
      <c r="C69" s="22"/>
      <c r="D69" s="9" t="s">
        <v>153</v>
      </c>
      <c r="E69" s="21"/>
      <c r="F69" s="23">
        <v>52765.977834662401</v>
      </c>
      <c r="G69" s="23"/>
      <c r="H69" s="86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1"/>
      <c r="B70" s="69"/>
      <c r="C70" s="22"/>
      <c r="D70" s="9" t="s">
        <v>154</v>
      </c>
      <c r="E70" s="21"/>
      <c r="F70" s="23">
        <v>48784.813217798408</v>
      </c>
      <c r="G70" s="23"/>
      <c r="H70" s="86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1"/>
      <c r="B71" s="10">
        <v>3</v>
      </c>
      <c r="C71" s="9"/>
      <c r="D71" s="9" t="s">
        <v>55</v>
      </c>
      <c r="E71" s="11">
        <v>1</v>
      </c>
      <c r="F71" s="11">
        <v>172403.21092556798</v>
      </c>
      <c r="G71" s="23"/>
      <c r="H71" s="86"/>
      <c r="I71" s="54"/>
      <c r="J71" s="76"/>
      <c r="K71" s="77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1"/>
      <c r="B72" s="10">
        <v>4</v>
      </c>
      <c r="C72" s="9"/>
      <c r="D72" s="9" t="s">
        <v>169</v>
      </c>
      <c r="E72" s="11">
        <v>1</v>
      </c>
      <c r="F72" s="11">
        <v>172403.21092556798</v>
      </c>
      <c r="G72" s="23"/>
      <c r="H72" s="86"/>
      <c r="I72" s="54"/>
      <c r="J72" s="76"/>
      <c r="K72" s="77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1"/>
      <c r="B73" s="10">
        <v>5</v>
      </c>
      <c r="C73" s="9"/>
      <c r="D73" s="9" t="s">
        <v>56</v>
      </c>
      <c r="E73" s="11">
        <v>1</v>
      </c>
      <c r="F73" s="11">
        <v>161670.62867740364</v>
      </c>
      <c r="G73" s="23"/>
      <c r="H73" s="86"/>
      <c r="I73" s="54"/>
      <c r="J73" s="76"/>
      <c r="K73" s="77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1"/>
      <c r="B74" s="10">
        <v>6</v>
      </c>
      <c r="C74" s="9"/>
      <c r="D74" s="9" t="s">
        <v>9</v>
      </c>
      <c r="E74" s="11">
        <v>1</v>
      </c>
      <c r="F74" s="11">
        <v>136980.16443615395</v>
      </c>
      <c r="G74" s="23"/>
      <c r="H74" s="54"/>
      <c r="I74" s="54"/>
      <c r="J74" s="76"/>
      <c r="K74" s="77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1"/>
      <c r="B75" s="10">
        <v>7</v>
      </c>
      <c r="C75" s="9"/>
      <c r="D75" s="9" t="s">
        <v>155</v>
      </c>
      <c r="E75" s="11">
        <v>1</v>
      </c>
      <c r="F75" s="11">
        <v>136980.16443615395</v>
      </c>
      <c r="G75" s="11"/>
      <c r="H75" s="54"/>
      <c r="I75" s="54"/>
      <c r="J75" s="76"/>
      <c r="K75" s="77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1"/>
      <c r="B76" s="10">
        <v>8</v>
      </c>
      <c r="C76" s="9"/>
      <c r="D76" s="9" t="s">
        <v>12</v>
      </c>
      <c r="E76" s="11">
        <v>1</v>
      </c>
      <c r="F76" s="11">
        <v>131588.63620412533</v>
      </c>
      <c r="G76" s="11"/>
      <c r="H76" s="86"/>
      <c r="I76" s="54"/>
      <c r="J76" s="54"/>
      <c r="K76" s="77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1"/>
      <c r="B77" s="10">
        <v>9</v>
      </c>
      <c r="C77" s="9"/>
      <c r="D77" s="9" t="s">
        <v>29</v>
      </c>
      <c r="E77" s="11">
        <v>2</v>
      </c>
      <c r="F77" s="11">
        <v>131587.4186582501</v>
      </c>
      <c r="G77" s="11"/>
      <c r="H77" s="86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1"/>
      <c r="B78" s="10">
        <v>10</v>
      </c>
      <c r="C78" s="9"/>
      <c r="D78" s="9" t="s">
        <v>170</v>
      </c>
      <c r="E78" s="11">
        <v>1</v>
      </c>
      <c r="F78" s="11">
        <v>126160.82072320653</v>
      </c>
      <c r="G78" s="11"/>
      <c r="H78" s="86"/>
      <c r="I78" s="54"/>
      <c r="J78" s="76"/>
      <c r="K78" s="77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1"/>
      <c r="B79" s="10">
        <v>11</v>
      </c>
      <c r="C79" s="9"/>
      <c r="D79" s="9" t="s">
        <v>11</v>
      </c>
      <c r="E79" s="11">
        <v>1</v>
      </c>
      <c r="F79" s="11">
        <v>126160.82072320653</v>
      </c>
      <c r="G79" s="11"/>
      <c r="H79" s="86"/>
      <c r="I79" s="54"/>
      <c r="J79" s="76"/>
      <c r="K79" s="77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1"/>
      <c r="B80" s="10">
        <v>12</v>
      </c>
      <c r="C80" s="9"/>
      <c r="D80" s="9" t="s">
        <v>10</v>
      </c>
      <c r="E80" s="11">
        <v>1</v>
      </c>
      <c r="F80" s="11">
        <v>125909.59626612371</v>
      </c>
      <c r="G80" s="11"/>
      <c r="H80" s="86"/>
      <c r="I80" s="54"/>
      <c r="J80" s="76"/>
      <c r="K80" s="77"/>
      <c r="L80" s="54"/>
      <c r="M80" s="54"/>
      <c r="N80" s="54"/>
      <c r="O80" s="54"/>
      <c r="P80" s="54"/>
      <c r="Q80" s="54"/>
      <c r="R80" s="54"/>
      <c r="S80" s="54"/>
    </row>
    <row r="81" spans="1:19" ht="12.75" customHeight="1" x14ac:dyDescent="0.2">
      <c r="A81" s="1"/>
      <c r="B81" s="10">
        <v>13</v>
      </c>
      <c r="C81" s="9"/>
      <c r="D81" s="9" t="s">
        <v>88</v>
      </c>
      <c r="E81" s="1">
        <v>1</v>
      </c>
      <c r="F81" s="11">
        <v>125372.59810350621</v>
      </c>
      <c r="G81" s="38"/>
      <c r="H81" s="86"/>
      <c r="I81" s="54"/>
      <c r="J81" s="76"/>
      <c r="K81" s="77"/>
      <c r="L81" s="54"/>
      <c r="M81" s="54"/>
      <c r="N81" s="54"/>
      <c r="O81" s="54"/>
      <c r="P81" s="54"/>
      <c r="Q81" s="54"/>
      <c r="R81" s="54"/>
      <c r="S81" s="54"/>
    </row>
    <row r="82" spans="1:19" ht="12.75" customHeight="1" x14ac:dyDescent="0.2">
      <c r="A82" s="1"/>
      <c r="B82" s="10">
        <v>14</v>
      </c>
      <c r="C82" s="9"/>
      <c r="D82" s="9" t="s">
        <v>30</v>
      </c>
      <c r="E82" s="11">
        <v>1</v>
      </c>
      <c r="F82" s="11">
        <v>124788.48576376771</v>
      </c>
      <c r="G82" s="11"/>
      <c r="H82" s="86"/>
      <c r="I82" s="54"/>
      <c r="J82" s="76"/>
      <c r="K82" s="77"/>
      <c r="L82" s="54"/>
      <c r="M82" s="54"/>
      <c r="N82" s="54"/>
      <c r="O82" s="54"/>
      <c r="P82" s="54"/>
      <c r="Q82" s="54"/>
      <c r="R82" s="54"/>
      <c r="S82" s="54"/>
    </row>
    <row r="83" spans="1:19" ht="12.75" customHeight="1" x14ac:dyDescent="0.2">
      <c r="A83" s="1"/>
      <c r="B83" s="10">
        <v>15</v>
      </c>
      <c r="C83" s="9"/>
      <c r="D83" s="9" t="s">
        <v>32</v>
      </c>
      <c r="E83" s="11">
        <v>1</v>
      </c>
      <c r="F83" s="11">
        <v>123805.80506429408</v>
      </c>
      <c r="G83" s="11"/>
      <c r="H83" s="54"/>
      <c r="I83" s="54"/>
      <c r="J83" s="76"/>
      <c r="K83" s="77"/>
      <c r="L83" s="54"/>
      <c r="M83" s="54"/>
      <c r="N83" s="54"/>
      <c r="O83" s="54"/>
      <c r="P83" s="54"/>
      <c r="Q83" s="54"/>
      <c r="R83" s="54"/>
      <c r="S83" s="54"/>
    </row>
    <row r="84" spans="1:19" ht="12.75" customHeight="1" x14ac:dyDescent="0.2">
      <c r="A84" s="1"/>
      <c r="B84" s="10">
        <v>16</v>
      </c>
      <c r="C84" s="9"/>
      <c r="D84" s="9" t="s">
        <v>171</v>
      </c>
      <c r="E84" s="11">
        <v>1</v>
      </c>
      <c r="F84" s="11">
        <v>123716.92252524661</v>
      </c>
      <c r="G84" s="11"/>
      <c r="H84" s="54"/>
      <c r="I84" s="54"/>
      <c r="J84" s="76"/>
      <c r="K84" s="77"/>
      <c r="L84" s="54"/>
      <c r="M84" s="54"/>
      <c r="N84" s="54"/>
      <c r="O84" s="54"/>
      <c r="P84" s="54"/>
      <c r="Q84" s="54"/>
      <c r="R84" s="54"/>
      <c r="S84" s="54"/>
    </row>
    <row r="85" spans="1:19" ht="12.75" customHeight="1" x14ac:dyDescent="0.2">
      <c r="A85" s="1"/>
      <c r="B85" s="10">
        <v>17</v>
      </c>
      <c r="C85" s="9"/>
      <c r="D85" s="9" t="s">
        <v>100</v>
      </c>
      <c r="E85" s="11">
        <v>1</v>
      </c>
      <c r="F85" s="11">
        <v>122571.89990773756</v>
      </c>
      <c r="G85" s="11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12.75" customHeight="1" x14ac:dyDescent="0.2">
      <c r="A86" s="1"/>
      <c r="B86" s="10">
        <v>18</v>
      </c>
      <c r="C86" s="9"/>
      <c r="D86" s="9" t="s">
        <v>161</v>
      </c>
      <c r="E86" s="11">
        <v>1</v>
      </c>
      <c r="F86" s="11">
        <v>118654.84918913999</v>
      </c>
      <c r="G86" s="11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12.75" customHeight="1" x14ac:dyDescent="0.2">
      <c r="A87" s="21"/>
      <c r="B87" s="10">
        <v>19</v>
      </c>
      <c r="C87" s="22"/>
      <c r="D87" s="9" t="s">
        <v>162</v>
      </c>
      <c r="E87" s="23">
        <v>1</v>
      </c>
      <c r="F87" s="23">
        <v>118360.21261729613</v>
      </c>
      <c r="G87" s="11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ht="12.75" customHeight="1" x14ac:dyDescent="0.2">
      <c r="A88" s="1"/>
      <c r="B88" s="10">
        <v>20</v>
      </c>
      <c r="C88" s="9"/>
      <c r="D88" s="9" t="s">
        <v>8</v>
      </c>
      <c r="E88" s="11">
        <v>1</v>
      </c>
      <c r="F88" s="11">
        <v>116721.95897852318</v>
      </c>
      <c r="G88" s="11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12.75" customHeight="1" x14ac:dyDescent="0.2">
      <c r="A89" s="1"/>
      <c r="B89" s="10">
        <v>21</v>
      </c>
      <c r="C89" s="9"/>
      <c r="D89" s="9" t="s">
        <v>31</v>
      </c>
      <c r="E89" s="11">
        <v>1</v>
      </c>
      <c r="F89" s="11">
        <v>115019.78510604362</v>
      </c>
      <c r="G89" s="11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12.75" customHeight="1" x14ac:dyDescent="0.2">
      <c r="A90" s="1"/>
      <c r="B90" s="10">
        <v>22</v>
      </c>
      <c r="C90" s="9"/>
      <c r="D90" s="9" t="s">
        <v>157</v>
      </c>
      <c r="E90" s="11">
        <v>1</v>
      </c>
      <c r="F90" s="11">
        <v>114926.22640606252</v>
      </c>
      <c r="G90" s="11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12.75" customHeight="1" x14ac:dyDescent="0.2">
      <c r="A91" s="1"/>
      <c r="B91" s="10">
        <v>23</v>
      </c>
      <c r="C91" s="9"/>
      <c r="D91" s="9" t="s">
        <v>75</v>
      </c>
      <c r="E91" s="11">
        <v>1</v>
      </c>
      <c r="F91" s="11">
        <v>112750.21994273755</v>
      </c>
      <c r="G91" s="11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12.75" customHeight="1" x14ac:dyDescent="0.2">
      <c r="A92" s="1"/>
      <c r="B92" s="10">
        <v>24</v>
      </c>
      <c r="C92" s="9"/>
      <c r="D92" s="9" t="s">
        <v>172</v>
      </c>
      <c r="E92" s="11">
        <v>1</v>
      </c>
      <c r="F92" s="11">
        <v>107799.21822730254</v>
      </c>
      <c r="G92" s="11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2.75" customHeight="1" x14ac:dyDescent="0.2">
      <c r="A93" s="21"/>
      <c r="B93" s="10">
        <v>25</v>
      </c>
      <c r="C93" s="22"/>
      <c r="D93" s="9" t="s">
        <v>57</v>
      </c>
      <c r="E93" s="23">
        <v>3</v>
      </c>
      <c r="F93" s="23"/>
      <c r="G93" s="11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12.75" customHeight="1" x14ac:dyDescent="0.2">
      <c r="A94" s="21"/>
      <c r="B94" s="22"/>
      <c r="C94" s="22"/>
      <c r="D94" s="9" t="s">
        <v>58</v>
      </c>
      <c r="E94" s="23"/>
      <c r="F94" s="23">
        <v>95028.509418278409</v>
      </c>
      <c r="G94" s="11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12.75" customHeight="1" x14ac:dyDescent="0.2">
      <c r="A95" s="21"/>
      <c r="B95" s="57"/>
      <c r="C95" s="22"/>
      <c r="D95" s="9" t="s">
        <v>59</v>
      </c>
      <c r="E95" s="23"/>
      <c r="F95" s="23">
        <v>78106.425941145601</v>
      </c>
      <c r="G95" s="23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ht="12.75" customHeight="1" x14ac:dyDescent="0.2">
      <c r="A96" s="21"/>
      <c r="B96" s="22"/>
      <c r="C96" s="22"/>
      <c r="D96" s="9" t="s">
        <v>60</v>
      </c>
      <c r="E96" s="23"/>
      <c r="F96" s="23">
        <v>75103.176798316825</v>
      </c>
      <c r="G96" s="11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12.75" customHeight="1" x14ac:dyDescent="0.2">
      <c r="A97" s="21"/>
      <c r="B97" s="22"/>
      <c r="C97" s="22"/>
      <c r="D97" s="9" t="s">
        <v>61</v>
      </c>
      <c r="E97" s="23"/>
      <c r="F97" s="23">
        <v>72214.546177382406</v>
      </c>
      <c r="G97" s="11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12.75" customHeight="1" x14ac:dyDescent="0.2">
      <c r="A98" s="21"/>
      <c r="B98" s="57"/>
      <c r="C98" s="22"/>
      <c r="D98" s="9" t="s">
        <v>38</v>
      </c>
      <c r="E98" s="23"/>
      <c r="F98" s="23">
        <v>69436.87604040961</v>
      </c>
      <c r="G98" s="11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12.75" customHeight="1" x14ac:dyDescent="0.2">
      <c r="A99" s="21"/>
      <c r="B99" s="57"/>
      <c r="C99" s="22"/>
      <c r="D99" s="9" t="s">
        <v>46</v>
      </c>
      <c r="E99" s="23"/>
      <c r="F99" s="23">
        <v>61729.39011600001</v>
      </c>
      <c r="G99" s="11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 ht="12.75" customHeight="1" x14ac:dyDescent="0.2">
      <c r="A100" s="21"/>
      <c r="B100" s="22"/>
      <c r="C100" s="22"/>
      <c r="D100" s="9" t="s">
        <v>62</v>
      </c>
      <c r="E100" s="23"/>
      <c r="F100" s="23">
        <v>57071.488481568013</v>
      </c>
      <c r="G100" s="11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 ht="12.75" customHeight="1" x14ac:dyDescent="0.2">
      <c r="A101" s="21"/>
      <c r="B101" s="22"/>
      <c r="C101" s="22"/>
      <c r="D101" s="9" t="s">
        <v>74</v>
      </c>
      <c r="E101" s="23"/>
      <c r="F101" s="23">
        <v>52765.977834662401</v>
      </c>
      <c r="G101" s="11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 ht="12.75" customHeight="1" x14ac:dyDescent="0.2">
      <c r="A102" s="21"/>
      <c r="B102" s="70">
        <v>26</v>
      </c>
      <c r="C102" s="58"/>
      <c r="D102" s="9" t="s">
        <v>80</v>
      </c>
      <c r="E102" s="23">
        <v>5</v>
      </c>
      <c r="F102" s="23"/>
      <c r="G102" s="11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ht="12.75" customHeight="1" x14ac:dyDescent="0.2">
      <c r="A103" s="1"/>
      <c r="B103" s="59"/>
      <c r="C103" s="59"/>
      <c r="D103" s="9" t="s">
        <v>81</v>
      </c>
      <c r="E103" s="11"/>
      <c r="F103" s="11">
        <v>93110.237984356034</v>
      </c>
      <c r="G103" s="11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ht="12.75" customHeight="1" x14ac:dyDescent="0.2">
      <c r="A104" s="1"/>
      <c r="B104" s="59"/>
      <c r="C104" s="9"/>
      <c r="D104" s="9" t="s">
        <v>89</v>
      </c>
      <c r="E104" s="11"/>
      <c r="F104" s="11">
        <v>91374.129523411219</v>
      </c>
      <c r="G104" s="11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 ht="12.75" customHeight="1" x14ac:dyDescent="0.2">
      <c r="A105" s="1"/>
      <c r="B105" s="59"/>
      <c r="C105" s="59"/>
      <c r="D105" s="9" t="s">
        <v>82</v>
      </c>
      <c r="E105" s="11"/>
      <c r="F105" s="11">
        <v>89529.313929871423</v>
      </c>
      <c r="G105" s="23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12.75" customHeight="1" x14ac:dyDescent="0.2">
      <c r="A106" s="1"/>
      <c r="B106" s="59"/>
      <c r="C106" s="59"/>
      <c r="D106" s="9" t="s">
        <v>83</v>
      </c>
      <c r="E106" s="11"/>
      <c r="F106" s="11">
        <v>86085.066366015963</v>
      </c>
      <c r="G106" s="11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 ht="12.75" customHeight="1" x14ac:dyDescent="0.2">
      <c r="A107" s="1"/>
      <c r="B107" s="59"/>
      <c r="C107" s="59"/>
      <c r="D107" s="9" t="s">
        <v>84</v>
      </c>
      <c r="E107" s="11"/>
      <c r="F107" s="11">
        <v>76530.137157484816</v>
      </c>
      <c r="G107" s="23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 ht="12.75" customHeight="1" x14ac:dyDescent="0.2">
      <c r="A108" s="1"/>
      <c r="B108" s="59"/>
      <c r="C108" s="59"/>
      <c r="D108" s="9" t="s">
        <v>85</v>
      </c>
      <c r="E108" s="11"/>
      <c r="F108" s="11">
        <v>73586.62255475267</v>
      </c>
      <c r="G108" s="11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ht="12.75" customHeight="1" x14ac:dyDescent="0.2">
      <c r="A109" s="1"/>
      <c r="B109" s="59"/>
      <c r="C109" s="59"/>
      <c r="D109" s="9" t="s">
        <v>86</v>
      </c>
      <c r="E109" s="11"/>
      <c r="F109" s="11">
        <v>68035.072008105446</v>
      </c>
      <c r="G109" s="23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12.75" customHeight="1" x14ac:dyDescent="0.2">
      <c r="A110" s="37"/>
      <c r="B110" s="60"/>
      <c r="C110" s="60"/>
      <c r="D110" s="9" t="s">
        <v>44</v>
      </c>
      <c r="E110" s="37"/>
      <c r="F110" s="38">
        <v>64198.565720640006</v>
      </c>
      <c r="G110" s="11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ht="12.75" customHeight="1" x14ac:dyDescent="0.2">
      <c r="A111" s="1"/>
      <c r="B111" s="59"/>
      <c r="C111" s="59"/>
      <c r="D111" s="9" t="s">
        <v>87</v>
      </c>
      <c r="E111" s="11"/>
      <c r="F111" s="11">
        <v>58155.846762717796</v>
      </c>
      <c r="G111" s="11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 ht="12.75" customHeight="1" x14ac:dyDescent="0.25">
      <c r="A112" s="40"/>
      <c r="B112" s="61"/>
      <c r="C112" s="62"/>
      <c r="D112" s="9" t="s">
        <v>90</v>
      </c>
      <c r="E112" s="11"/>
      <c r="F112" s="11">
        <v>48784.813217798408</v>
      </c>
      <c r="G112" s="38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ht="12.75" customHeight="1" x14ac:dyDescent="0.2">
      <c r="A113" s="1"/>
      <c r="B113" s="59"/>
      <c r="C113" s="9"/>
      <c r="D113" s="9" t="s">
        <v>101</v>
      </c>
      <c r="E113" s="11"/>
      <c r="F113" s="11">
        <v>48784.813217798408</v>
      </c>
      <c r="G113" s="38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2.75" customHeight="1" x14ac:dyDescent="0.2">
      <c r="A114" s="1"/>
      <c r="B114" s="59"/>
      <c r="C114" s="9"/>
      <c r="D114" s="9" t="s">
        <v>91</v>
      </c>
      <c r="E114" s="11"/>
      <c r="F114" s="11">
        <v>48784.813217798408</v>
      </c>
      <c r="G114" s="11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2.75" customHeight="1" x14ac:dyDescent="0.2">
      <c r="A115" s="1"/>
      <c r="B115" s="59"/>
      <c r="C115" s="9"/>
      <c r="D115" s="9" t="s">
        <v>92</v>
      </c>
      <c r="E115" s="11"/>
      <c r="F115" s="11">
        <v>46909.45910424961</v>
      </c>
      <c r="G115" s="4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12.75" customHeight="1" x14ac:dyDescent="0.2">
      <c r="A116" s="1"/>
      <c r="B116" s="59"/>
      <c r="C116" s="9"/>
      <c r="D116" s="9" t="s">
        <v>93</v>
      </c>
      <c r="E116" s="11"/>
      <c r="F116" s="11">
        <v>40098.19247337601</v>
      </c>
      <c r="G116" s="11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12.75" customHeight="1" x14ac:dyDescent="0.2">
      <c r="A117" s="1"/>
      <c r="B117" s="10">
        <v>27</v>
      </c>
      <c r="C117" s="9"/>
      <c r="D117" s="9" t="s">
        <v>33</v>
      </c>
      <c r="E117" s="11">
        <v>1</v>
      </c>
      <c r="F117" s="11">
        <v>89628.834924392489</v>
      </c>
      <c r="G117" s="11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12.75" customHeight="1" x14ac:dyDescent="0.2">
      <c r="A118" s="1"/>
      <c r="B118" s="10">
        <v>28</v>
      </c>
      <c r="C118" s="9"/>
      <c r="D118" s="9" t="s">
        <v>77</v>
      </c>
      <c r="E118" s="11">
        <v>4</v>
      </c>
      <c r="F118" s="11">
        <v>79653.815476951495</v>
      </c>
      <c r="G118" s="11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12.75" customHeight="1" x14ac:dyDescent="0.2">
      <c r="A119" s="1"/>
      <c r="B119" s="10">
        <v>29</v>
      </c>
      <c r="C119" s="9"/>
      <c r="D119" s="9" t="s">
        <v>158</v>
      </c>
      <c r="E119" s="11">
        <v>1</v>
      </c>
      <c r="F119" s="11">
        <v>79653.533984465263</v>
      </c>
      <c r="G119" s="11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12.75" customHeight="1" x14ac:dyDescent="0.2">
      <c r="A120" s="1"/>
      <c r="B120" s="10">
        <v>30</v>
      </c>
      <c r="C120" s="9"/>
      <c r="D120" s="9" t="s">
        <v>159</v>
      </c>
      <c r="E120" s="1">
        <v>1</v>
      </c>
      <c r="F120" s="11">
        <v>79652.845805528064</v>
      </c>
      <c r="G120" s="11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12.75" customHeight="1" x14ac:dyDescent="0.2">
      <c r="A121" s="1"/>
      <c r="B121" s="10">
        <v>31</v>
      </c>
      <c r="C121" s="9"/>
      <c r="D121" s="9" t="s">
        <v>63</v>
      </c>
      <c r="E121" s="11">
        <v>2</v>
      </c>
      <c r="F121" s="11"/>
      <c r="G121" s="11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12.75" customHeight="1" x14ac:dyDescent="0.2">
      <c r="A122" s="1"/>
      <c r="B122" s="10"/>
      <c r="C122" s="9"/>
      <c r="D122" s="9" t="s">
        <v>64</v>
      </c>
      <c r="E122" s="11"/>
      <c r="F122" s="11">
        <v>76530.137157484816</v>
      </c>
      <c r="G122" s="11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12.75" customHeight="1" x14ac:dyDescent="0.2">
      <c r="A123" s="1"/>
      <c r="B123" s="10"/>
      <c r="C123" s="9"/>
      <c r="D123" s="9" t="s">
        <v>65</v>
      </c>
      <c r="E123" s="11"/>
      <c r="F123" s="11">
        <v>73586.62255475267</v>
      </c>
      <c r="G123" s="11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12.75" customHeight="1" x14ac:dyDescent="0.2">
      <c r="A124" s="21"/>
      <c r="B124" s="57"/>
      <c r="C124" s="22"/>
      <c r="D124" s="9" t="s">
        <v>40</v>
      </c>
      <c r="E124" s="23"/>
      <c r="F124" s="23">
        <v>70756.176685177386</v>
      </c>
      <c r="G124" s="11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12.75" customHeight="1" x14ac:dyDescent="0.2">
      <c r="A125" s="1"/>
      <c r="B125" s="10"/>
      <c r="C125" s="9"/>
      <c r="D125" s="9" t="s">
        <v>66</v>
      </c>
      <c r="E125" s="11"/>
      <c r="F125" s="11">
        <v>53768.531413520992</v>
      </c>
      <c r="G125" s="11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12.75" customHeight="1" x14ac:dyDescent="0.2">
      <c r="A126" s="1"/>
      <c r="B126" s="10"/>
      <c r="C126" s="9"/>
      <c r="D126" s="9" t="s">
        <v>67</v>
      </c>
      <c r="E126" s="11"/>
      <c r="F126" s="11">
        <v>47800.738827230343</v>
      </c>
      <c r="G126" s="11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12.75" customHeight="1" x14ac:dyDescent="0.2">
      <c r="A127" s="1"/>
      <c r="B127" s="10">
        <v>32</v>
      </c>
      <c r="C127" s="9"/>
      <c r="D127" s="9" t="s">
        <v>35</v>
      </c>
      <c r="E127" s="1">
        <v>1</v>
      </c>
      <c r="F127" s="11">
        <v>72214.546177382406</v>
      </c>
      <c r="G127" s="11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12.75" customHeight="1" x14ac:dyDescent="0.2">
      <c r="A128" s="1"/>
      <c r="B128" s="10">
        <v>33</v>
      </c>
      <c r="C128" s="9"/>
      <c r="D128" s="9" t="s">
        <v>36</v>
      </c>
      <c r="E128" s="1">
        <v>1</v>
      </c>
      <c r="F128" s="11">
        <v>72214.546177382406</v>
      </c>
      <c r="G128" s="11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12.75" customHeight="1" x14ac:dyDescent="0.2">
      <c r="A129" s="1"/>
      <c r="B129" s="10">
        <v>34</v>
      </c>
      <c r="C129" s="9"/>
      <c r="D129" s="9" t="s">
        <v>68</v>
      </c>
      <c r="E129" s="11">
        <v>18</v>
      </c>
      <c r="F129" s="11"/>
      <c r="G129" s="11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12.75" customHeight="1" x14ac:dyDescent="0.2">
      <c r="A130" s="1"/>
      <c r="B130" s="10"/>
      <c r="C130" s="9"/>
      <c r="D130" s="9" t="s">
        <v>69</v>
      </c>
      <c r="E130" s="11"/>
      <c r="F130" s="11">
        <v>69436.87604040961</v>
      </c>
      <c r="G130" s="11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12.75" customHeight="1" x14ac:dyDescent="0.2">
      <c r="A131" s="1"/>
      <c r="B131" s="59"/>
      <c r="C131" s="9"/>
      <c r="D131" s="9" t="s">
        <v>70</v>
      </c>
      <c r="E131" s="11"/>
      <c r="F131" s="11">
        <v>69436.87604040961</v>
      </c>
      <c r="G131" s="23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12.75" customHeight="1" x14ac:dyDescent="0.2">
      <c r="A132" s="1"/>
      <c r="B132" s="59"/>
      <c r="C132" s="9"/>
      <c r="D132" s="9" t="s">
        <v>71</v>
      </c>
      <c r="E132" s="11"/>
      <c r="F132" s="11">
        <v>64198.565720640006</v>
      </c>
      <c r="G132" s="11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12.75" customHeight="1" x14ac:dyDescent="0.2">
      <c r="A133" s="1"/>
      <c r="B133" s="59"/>
      <c r="C133" s="9"/>
      <c r="D133" s="9" t="s">
        <v>45</v>
      </c>
      <c r="E133" s="11"/>
      <c r="F133" s="11">
        <v>61729.39011600001</v>
      </c>
      <c r="G133" s="23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12.75" customHeight="1" x14ac:dyDescent="0.2">
      <c r="A134" s="21"/>
      <c r="B134" s="57"/>
      <c r="C134" s="22"/>
      <c r="D134" s="9" t="s">
        <v>72</v>
      </c>
      <c r="E134" s="23"/>
      <c r="F134" s="23">
        <v>61729.39011600001</v>
      </c>
      <c r="G134" s="11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12.75" customHeight="1" x14ac:dyDescent="0.2">
      <c r="A135" s="1"/>
      <c r="B135" s="59"/>
      <c r="C135" s="9"/>
      <c r="D135" s="9" t="s">
        <v>47</v>
      </c>
      <c r="E135" s="11"/>
      <c r="F135" s="11">
        <v>54876.665721888014</v>
      </c>
      <c r="G135" s="23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12.75" customHeight="1" x14ac:dyDescent="0.2">
      <c r="A136" s="21"/>
      <c r="B136" s="57"/>
      <c r="C136" s="22"/>
      <c r="D136" s="9" t="s">
        <v>73</v>
      </c>
      <c r="E136" s="23"/>
      <c r="F136" s="23">
        <v>54876.665721888014</v>
      </c>
      <c r="G136" s="11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12.75" customHeight="1" x14ac:dyDescent="0.2">
      <c r="A137" s="1"/>
      <c r="B137" s="59"/>
      <c r="C137" s="9"/>
      <c r="D137" s="9" t="s">
        <v>50</v>
      </c>
      <c r="E137" s="11"/>
      <c r="F137" s="11">
        <v>48784.813217798408</v>
      </c>
      <c r="G137" s="11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12.75" customHeight="1" x14ac:dyDescent="0.2">
      <c r="A138" s="21"/>
      <c r="B138" s="57"/>
      <c r="C138" s="22"/>
      <c r="D138" s="9" t="s">
        <v>99</v>
      </c>
      <c r="E138" s="23"/>
      <c r="F138" s="23">
        <v>40098.19247337601</v>
      </c>
      <c r="G138" s="38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12.75" customHeight="1" x14ac:dyDescent="0.2">
      <c r="A139" s="1"/>
      <c r="B139" s="60">
        <v>35</v>
      </c>
      <c r="C139" s="9"/>
      <c r="D139" s="9" t="s">
        <v>37</v>
      </c>
      <c r="E139" s="1">
        <v>2</v>
      </c>
      <c r="F139" s="11">
        <v>69436.87604040961</v>
      </c>
      <c r="G139" s="38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12.75" customHeight="1" x14ac:dyDescent="0.2">
      <c r="A140" s="1"/>
      <c r="B140" s="60">
        <v>36</v>
      </c>
      <c r="C140" s="9"/>
      <c r="D140" s="9" t="s">
        <v>94</v>
      </c>
      <c r="E140" s="1">
        <v>2</v>
      </c>
      <c r="F140" s="11"/>
      <c r="G140" s="11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12.75" customHeight="1" x14ac:dyDescent="0.25">
      <c r="A141" s="37"/>
      <c r="B141" s="39"/>
      <c r="C141" s="60"/>
      <c r="D141" s="9" t="s">
        <v>95</v>
      </c>
      <c r="E141" s="37"/>
      <c r="F141" s="38">
        <v>69436.87604040961</v>
      </c>
      <c r="G141" s="4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12.75" customHeight="1" x14ac:dyDescent="0.2">
      <c r="A142" s="37"/>
      <c r="B142" s="60"/>
      <c r="C142" s="60"/>
      <c r="D142" s="9" t="s">
        <v>96</v>
      </c>
      <c r="E142" s="37"/>
      <c r="F142" s="38">
        <v>59355.323497612822</v>
      </c>
      <c r="G142" s="11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12.75" customHeight="1" x14ac:dyDescent="0.2">
      <c r="A143" s="1"/>
      <c r="B143" s="9"/>
      <c r="C143" s="9"/>
      <c r="D143" s="9" t="s">
        <v>48</v>
      </c>
      <c r="E143" s="1"/>
      <c r="F143" s="11">
        <v>54876.665721888014</v>
      </c>
      <c r="G143" s="11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12.75" customHeight="1" x14ac:dyDescent="0.2">
      <c r="A144" s="42"/>
      <c r="B144" s="63"/>
      <c r="C144" s="43"/>
      <c r="D144" s="9" t="s">
        <v>97</v>
      </c>
      <c r="E144" s="44"/>
      <c r="F144" s="44">
        <v>50736.986127936005</v>
      </c>
      <c r="G144" s="11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ht="12.75" customHeight="1" x14ac:dyDescent="0.2">
      <c r="A145" s="1"/>
      <c r="B145" s="60">
        <v>37</v>
      </c>
      <c r="C145" s="9"/>
      <c r="D145" s="9" t="s">
        <v>156</v>
      </c>
      <c r="E145" s="1">
        <v>1</v>
      </c>
      <c r="F145" s="11">
        <v>69436.87604040961</v>
      </c>
      <c r="G145" s="11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ht="12.75" customHeight="1" x14ac:dyDescent="0.2">
      <c r="A146" s="1"/>
      <c r="B146" s="60">
        <v>38</v>
      </c>
      <c r="C146" s="9"/>
      <c r="D146" s="9" t="s">
        <v>39</v>
      </c>
      <c r="E146" s="1">
        <v>1</v>
      </c>
      <c r="F146" s="11">
        <v>69436.87604040961</v>
      </c>
      <c r="G146" s="11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ht="12.75" customHeight="1" x14ac:dyDescent="0.2">
      <c r="A147" s="1"/>
      <c r="B147" s="60">
        <v>39</v>
      </c>
      <c r="C147" s="9"/>
      <c r="D147" s="9" t="s">
        <v>42</v>
      </c>
      <c r="E147" s="1">
        <v>1</v>
      </c>
      <c r="F147" s="11">
        <v>69436.87604040961</v>
      </c>
      <c r="G147" s="11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ht="12.75" customHeight="1" x14ac:dyDescent="0.2">
      <c r="A148" s="1"/>
      <c r="B148" s="60">
        <v>40</v>
      </c>
      <c r="C148" s="9"/>
      <c r="D148" s="9" t="s">
        <v>43</v>
      </c>
      <c r="E148" s="1">
        <v>2</v>
      </c>
      <c r="F148" s="11">
        <v>68035.072008105446</v>
      </c>
      <c r="G148" s="11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ht="12.75" customHeight="1" x14ac:dyDescent="0.2">
      <c r="A149" s="1"/>
      <c r="B149" s="60">
        <v>41</v>
      </c>
      <c r="C149" s="9"/>
      <c r="D149" s="9" t="s">
        <v>78</v>
      </c>
      <c r="E149" s="1">
        <v>1</v>
      </c>
      <c r="F149" s="11">
        <v>61729.39011600001</v>
      </c>
      <c r="G149" s="11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2.75" customHeight="1" x14ac:dyDescent="0.2">
      <c r="A150" s="1"/>
      <c r="B150" s="60">
        <v>42</v>
      </c>
      <c r="C150" s="9"/>
      <c r="D150" s="9" t="s">
        <v>49</v>
      </c>
      <c r="E150" s="1">
        <v>5</v>
      </c>
      <c r="F150" s="11">
        <v>52765.977834662401</v>
      </c>
      <c r="G150" s="11"/>
      <c r="I150" s="11"/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2.75" customHeight="1" x14ac:dyDescent="0.2">
      <c r="A151" s="1"/>
      <c r="B151" s="60">
        <v>43</v>
      </c>
      <c r="C151" s="9"/>
      <c r="D151" s="9" t="s">
        <v>51</v>
      </c>
      <c r="E151" s="1">
        <v>1</v>
      </c>
      <c r="F151" s="11">
        <v>45104.827057401606</v>
      </c>
      <c r="G151" s="11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ht="12.75" customHeight="1" x14ac:dyDescent="0.2">
      <c r="A152" s="1"/>
      <c r="B152" s="60">
        <v>44</v>
      </c>
      <c r="C152" s="9"/>
      <c r="D152" s="9" t="s">
        <v>52</v>
      </c>
      <c r="E152" s="1">
        <v>6</v>
      </c>
      <c r="F152" s="11">
        <v>43369.697731276807</v>
      </c>
      <c r="G152" s="11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s="46" customFormat="1" ht="12.75" customHeight="1" x14ac:dyDescent="0.2">
      <c r="A153" s="1"/>
      <c r="B153" s="10"/>
      <c r="C153" s="9"/>
      <c r="D153" s="64" t="s">
        <v>0</v>
      </c>
      <c r="E153" s="3">
        <f>SUM(E14:E152)</f>
        <v>85</v>
      </c>
      <c r="F153" s="11"/>
      <c r="G153" s="3">
        <f>SUM(G14:G152)</f>
        <v>0</v>
      </c>
      <c r="H153" s="53"/>
      <c r="I153" s="3">
        <f>SUM(I14:I152)</f>
        <v>0</v>
      </c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ht="12.75" customHeight="1" x14ac:dyDescent="0.2">
      <c r="A154" s="1"/>
      <c r="B154" s="10"/>
      <c r="C154" s="9"/>
      <c r="D154" s="9"/>
      <c r="E154" s="1"/>
      <c r="F154" s="11"/>
      <c r="G154" s="11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ht="12.75" customHeight="1" x14ac:dyDescent="0.2">
      <c r="A155" s="1"/>
      <c r="B155" s="10"/>
      <c r="C155" s="9"/>
      <c r="D155" s="9" t="s">
        <v>7</v>
      </c>
      <c r="E155" s="11"/>
      <c r="F155" s="11"/>
      <c r="G155" s="11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ht="12.75" customHeight="1" x14ac:dyDescent="0.2">
      <c r="A156" s="1"/>
      <c r="B156" s="10"/>
      <c r="C156" s="9"/>
      <c r="D156" s="9" t="s">
        <v>5</v>
      </c>
      <c r="E156" s="11"/>
      <c r="F156" s="11"/>
      <c r="G156" s="11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ht="12.75" customHeight="1" x14ac:dyDescent="0.2">
      <c r="A157" s="1"/>
      <c r="B157" s="10">
        <v>45</v>
      </c>
      <c r="C157" s="9"/>
      <c r="D157" s="9" t="s">
        <v>76</v>
      </c>
      <c r="E157" s="11">
        <v>4</v>
      </c>
      <c r="F157" s="11">
        <v>150879.94009222701</v>
      </c>
      <c r="G157" s="11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ht="12.75" customHeight="1" x14ac:dyDescent="0.2">
      <c r="A158" s="1"/>
      <c r="B158" s="10">
        <v>46</v>
      </c>
      <c r="C158" s="9"/>
      <c r="D158" s="2" t="s">
        <v>4</v>
      </c>
      <c r="E158" s="1">
        <v>2</v>
      </c>
      <c r="F158" s="11">
        <v>143798.46150824183</v>
      </c>
      <c r="G158" s="11"/>
      <c r="I158" s="11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ht="12.75" customHeight="1" x14ac:dyDescent="0.2">
      <c r="A159" s="1"/>
      <c r="B159" s="10">
        <v>47</v>
      </c>
      <c r="C159" s="9"/>
      <c r="D159" s="2" t="s">
        <v>160</v>
      </c>
      <c r="E159" s="11">
        <v>1</v>
      </c>
      <c r="F159" s="11">
        <v>136980.56247688938</v>
      </c>
      <c r="G159" s="11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ht="12.75" customHeight="1" x14ac:dyDescent="0.2">
      <c r="A160" s="1"/>
      <c r="B160" s="10">
        <v>48</v>
      </c>
      <c r="C160" s="9"/>
      <c r="D160" s="9" t="s">
        <v>177</v>
      </c>
      <c r="E160" s="11">
        <v>8</v>
      </c>
      <c r="F160" s="11">
        <v>124154.44308636818</v>
      </c>
      <c r="G160" s="11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22" ht="12.75" customHeight="1" x14ac:dyDescent="0.2">
      <c r="A161" s="1"/>
      <c r="B161" s="1"/>
      <c r="C161" s="9"/>
      <c r="D161" s="64" t="s">
        <v>0</v>
      </c>
      <c r="E161" s="3">
        <f>SUM(E157:E160)</f>
        <v>15</v>
      </c>
      <c r="F161" s="11"/>
      <c r="G161" s="3">
        <f>SUM(G157:G160)</f>
        <v>0</v>
      </c>
      <c r="I161" s="3">
        <f>SUM(I157:I160)</f>
        <v>0</v>
      </c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22" ht="12.75" customHeight="1" x14ac:dyDescent="0.2">
      <c r="A162" s="1"/>
      <c r="B162" s="1"/>
      <c r="C162" s="9"/>
      <c r="D162" s="65"/>
      <c r="E162" s="11"/>
      <c r="F162" s="11"/>
      <c r="G162" s="11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22" ht="12.75" customHeight="1" x14ac:dyDescent="0.2">
      <c r="A163" s="1"/>
      <c r="B163" s="9"/>
      <c r="C163" s="9"/>
      <c r="D163" s="9" t="s">
        <v>6</v>
      </c>
      <c r="E163" s="11"/>
      <c r="F163" s="11"/>
      <c r="G163" s="11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22" ht="12.75" customHeight="1" x14ac:dyDescent="0.2">
      <c r="A164" s="1"/>
      <c r="B164" s="9"/>
      <c r="C164" s="9"/>
      <c r="D164" s="9" t="s">
        <v>5</v>
      </c>
      <c r="E164" s="11"/>
      <c r="F164" s="11"/>
      <c r="G164" s="11"/>
      <c r="I164" s="11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22" ht="12.75" customHeight="1" x14ac:dyDescent="0.2">
      <c r="A165" s="1"/>
      <c r="B165" s="10">
        <v>49</v>
      </c>
      <c r="C165" s="9"/>
      <c r="D165" s="9" t="s">
        <v>4</v>
      </c>
      <c r="E165" s="11">
        <v>60</v>
      </c>
      <c r="F165" s="11">
        <v>114925.78956087658</v>
      </c>
      <c r="G165" s="11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22" ht="12.75" customHeight="1" x14ac:dyDescent="0.2">
      <c r="A166" s="1"/>
      <c r="B166" s="10">
        <v>50</v>
      </c>
      <c r="C166" s="9"/>
      <c r="D166" s="9" t="s">
        <v>3</v>
      </c>
      <c r="E166" s="11">
        <v>55</v>
      </c>
      <c r="F166" s="11">
        <v>57839.731466062534</v>
      </c>
      <c r="G166" s="11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22" ht="12.75" customHeight="1" x14ac:dyDescent="0.2">
      <c r="A167" s="1"/>
      <c r="B167" s="1"/>
      <c r="C167" s="9"/>
      <c r="D167" s="64" t="s">
        <v>0</v>
      </c>
      <c r="E167" s="3">
        <f>SUM(E165:E166)</f>
        <v>115</v>
      </c>
      <c r="F167" s="11"/>
      <c r="G167" s="3">
        <f>SUM(G165:G166)</f>
        <v>0</v>
      </c>
      <c r="I167" s="3">
        <f>SUM(I165:I166)</f>
        <v>0</v>
      </c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22" ht="12.75" customHeight="1" x14ac:dyDescent="0.2">
      <c r="A168" s="1"/>
      <c r="B168" s="1"/>
      <c r="C168" s="9"/>
      <c r="D168" s="65"/>
      <c r="E168" s="11"/>
      <c r="F168" s="11"/>
      <c r="G168" s="11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22" ht="12.75" customHeight="1" x14ac:dyDescent="0.2">
      <c r="A169" s="1"/>
      <c r="B169" s="9"/>
      <c r="C169" s="9"/>
      <c r="D169" s="9" t="s">
        <v>2</v>
      </c>
      <c r="E169" s="11"/>
      <c r="F169" s="11"/>
      <c r="G169" s="11"/>
      <c r="I169" s="11"/>
      <c r="J169" s="54"/>
      <c r="K169" s="54"/>
      <c r="L169" s="54"/>
      <c r="M169" s="54"/>
      <c r="N169" s="54"/>
      <c r="O169" s="54"/>
      <c r="P169" s="54"/>
      <c r="Q169" s="54"/>
      <c r="R169" s="54"/>
      <c r="S169" s="54"/>
    </row>
    <row r="170" spans="1:22" ht="12.75" customHeight="1" x14ac:dyDescent="0.2">
      <c r="A170" s="1"/>
      <c r="B170" s="9"/>
      <c r="C170" s="9"/>
      <c r="D170" s="9" t="s">
        <v>98</v>
      </c>
      <c r="E170" s="11"/>
      <c r="F170" s="11"/>
      <c r="G170" s="11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</row>
    <row r="171" spans="1:22" ht="12.75" customHeight="1" x14ac:dyDescent="0.2">
      <c r="A171" s="1"/>
      <c r="B171" s="10">
        <v>51</v>
      </c>
      <c r="C171" s="9"/>
      <c r="D171" s="9" t="s">
        <v>1</v>
      </c>
      <c r="E171" s="11">
        <v>1</v>
      </c>
      <c r="F171" s="11">
        <v>109026.90814697846</v>
      </c>
      <c r="G171" s="11"/>
      <c r="I171" s="11"/>
      <c r="J171" s="54"/>
      <c r="K171" s="54"/>
      <c r="L171" s="54"/>
      <c r="M171" s="54"/>
      <c r="N171" s="54"/>
      <c r="O171" s="54"/>
      <c r="P171" s="54"/>
      <c r="Q171" s="54"/>
      <c r="R171" s="54"/>
      <c r="S171" s="54"/>
    </row>
    <row r="172" spans="1:22" s="55" customFormat="1" ht="12.75" customHeight="1" x14ac:dyDescent="0.2">
      <c r="A172" s="1"/>
      <c r="B172" s="9"/>
      <c r="C172" s="9"/>
      <c r="D172" s="64" t="s">
        <v>0</v>
      </c>
      <c r="E172" s="3">
        <f>SUM(E171:E171)</f>
        <v>1</v>
      </c>
      <c r="F172" s="11"/>
      <c r="G172" s="3">
        <f>SUM(G171:G171)</f>
        <v>0</v>
      </c>
      <c r="H172" s="53"/>
      <c r="I172" s="3">
        <f>SUM(I171:I171)</f>
        <v>0</v>
      </c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1"/>
      <c r="B173" s="9"/>
      <c r="C173" s="9"/>
      <c r="D173" s="9"/>
      <c r="E173" s="11"/>
      <c r="F173" s="11"/>
      <c r="G173" s="53"/>
      <c r="H173" s="53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1"/>
      <c r="B174" s="9"/>
      <c r="C174" s="9"/>
      <c r="D174" s="9" t="s">
        <v>79</v>
      </c>
      <c r="E174" s="3">
        <f>E172+E167+E161+E153</f>
        <v>216</v>
      </c>
      <c r="F174" s="11"/>
      <c r="G174" s="3">
        <f>G172+G167+G161+G153</f>
        <v>0</v>
      </c>
      <c r="H174" s="53"/>
      <c r="I174" s="3">
        <f>I172+I167+I161+I153</f>
        <v>0</v>
      </c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50"/>
      <c r="B175" s="51"/>
      <c r="C175" s="53"/>
      <c r="D175" s="53"/>
      <c r="E175" s="54"/>
      <c r="F175" s="53"/>
      <c r="G175" s="53"/>
      <c r="H175" s="53"/>
      <c r="I175" s="54"/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50"/>
      <c r="B176" s="51"/>
      <c r="C176" s="53"/>
      <c r="D176" s="53"/>
      <c r="E176" s="54"/>
      <c r="F176" s="53"/>
      <c r="G176" s="53"/>
      <c r="H176" s="53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50"/>
      <c r="B177" s="51"/>
      <c r="C177" s="53"/>
      <c r="D177" s="53"/>
      <c r="E177" s="54"/>
      <c r="F177" s="53"/>
      <c r="G177" s="53"/>
      <c r="H177" s="53"/>
      <c r="I177" s="54"/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0"/>
      <c r="B178" s="51"/>
      <c r="C178" s="53"/>
      <c r="D178" s="53"/>
      <c r="E178" s="54"/>
      <c r="F178" s="53"/>
      <c r="G178" s="53"/>
      <c r="H178" s="5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0"/>
      <c r="B179" s="51"/>
      <c r="C179" s="53"/>
      <c r="D179" s="53"/>
      <c r="E179" s="54"/>
      <c r="F179" s="53"/>
      <c r="G179" s="53"/>
      <c r="H179" s="53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0"/>
      <c r="B180" s="51"/>
      <c r="C180" s="53"/>
      <c r="D180" s="53"/>
      <c r="E180" s="54"/>
      <c r="F180" s="53"/>
      <c r="G180" s="53"/>
      <c r="H180" s="53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0"/>
      <c r="B181" s="51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0"/>
      <c r="B182" s="51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0"/>
      <c r="B183" s="51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0"/>
      <c r="B184" s="51"/>
      <c r="C184" s="53"/>
      <c r="D184" s="53"/>
      <c r="E184" s="54"/>
      <c r="F184" s="53"/>
      <c r="G184" s="53"/>
      <c r="H184" s="53"/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0"/>
      <c r="B185" s="51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0"/>
      <c r="B186" s="51"/>
      <c r="C186" s="53"/>
      <c r="D186" s="53"/>
      <c r="E186" s="54"/>
      <c r="F186" s="53"/>
      <c r="G186" s="53"/>
      <c r="H186" s="53"/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0"/>
      <c r="B187" s="51"/>
      <c r="C187" s="53"/>
      <c r="D187" s="53"/>
      <c r="E187" s="54"/>
      <c r="F187" s="53"/>
      <c r="G187" s="53"/>
      <c r="H187" s="53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0"/>
      <c r="B188" s="51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0"/>
      <c r="B189" s="51"/>
      <c r="C189" s="53"/>
      <c r="D189" s="53"/>
      <c r="E189" s="54"/>
      <c r="F189" s="53"/>
      <c r="G189" s="53"/>
      <c r="H189" s="53"/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53"/>
      <c r="C195" s="53"/>
      <c r="D195" s="53"/>
      <c r="E195" s="54"/>
      <c r="F195" s="53"/>
      <c r="G195" s="53"/>
      <c r="H195" s="53"/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53"/>
      <c r="C197" s="53"/>
      <c r="D197" s="53"/>
      <c r="E197" s="54"/>
      <c r="F197" s="53"/>
      <c r="G197" s="53"/>
      <c r="H197" s="53"/>
      <c r="I197" s="54"/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53"/>
      <c r="C199" s="53"/>
      <c r="D199" s="53"/>
      <c r="E199" s="54"/>
      <c r="F199" s="53"/>
      <c r="G199" s="53"/>
      <c r="H199" s="53"/>
      <c r="I199" s="54"/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3"/>
      <c r="C201" s="53"/>
      <c r="D201" s="53"/>
      <c r="E201" s="54"/>
      <c r="F201" s="53"/>
      <c r="G201" s="53"/>
      <c r="H201" s="53"/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53"/>
      <c r="C203" s="53"/>
      <c r="D203" s="53"/>
      <c r="E203" s="54"/>
      <c r="F203" s="53"/>
      <c r="G203" s="53"/>
      <c r="H203" s="53"/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3"/>
      <c r="C204" s="53"/>
      <c r="D204" s="53"/>
      <c r="E204" s="54"/>
      <c r="F204" s="53"/>
      <c r="G204" s="53"/>
      <c r="H204" s="53"/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3"/>
      <c r="B205" s="53"/>
      <c r="C205" s="53"/>
      <c r="D205" s="53"/>
      <c r="E205" s="54"/>
      <c r="F205" s="53"/>
      <c r="G205" s="53"/>
      <c r="H205" s="53"/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0"/>
      <c r="B206" s="51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0"/>
      <c r="B207" s="51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0"/>
      <c r="B208" s="51"/>
      <c r="C208" s="53"/>
      <c r="D208" s="53"/>
      <c r="E208" s="54"/>
      <c r="F208" s="53"/>
      <c r="G208" s="53"/>
      <c r="H208" s="53"/>
      <c r="I208" s="54"/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0"/>
      <c r="B209" s="51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0"/>
      <c r="B210" s="51"/>
      <c r="C210" s="53"/>
      <c r="D210" s="53"/>
      <c r="E210" s="54"/>
      <c r="F210" s="53"/>
      <c r="G210" s="53"/>
      <c r="H210" s="53"/>
      <c r="I210" s="54"/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0"/>
      <c r="B211" s="51"/>
      <c r="C211" s="53"/>
      <c r="D211" s="53"/>
      <c r="E211" s="54"/>
      <c r="F211" s="53"/>
      <c r="G211" s="53"/>
      <c r="H211" s="53"/>
      <c r="I211" s="54"/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0"/>
      <c r="B212" s="51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0"/>
      <c r="B213" s="51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0"/>
      <c r="B214" s="51"/>
      <c r="C214" s="53"/>
      <c r="D214" s="53"/>
      <c r="E214" s="54"/>
      <c r="F214" s="53"/>
      <c r="G214" s="53"/>
      <c r="H214" s="53"/>
      <c r="I214" s="54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0"/>
      <c r="B215" s="51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0"/>
      <c r="B216" s="51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0"/>
      <c r="B217" s="51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0"/>
      <c r="B218" s="51"/>
      <c r="C218" s="53"/>
      <c r="D218" s="53"/>
      <c r="E218" s="54"/>
      <c r="F218" s="53"/>
      <c r="G218" s="53"/>
      <c r="H218" s="53"/>
      <c r="I218" s="54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0"/>
      <c r="B219" s="51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0"/>
      <c r="B220" s="51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0"/>
      <c r="B221" s="51"/>
      <c r="C221" s="53"/>
      <c r="D221" s="53"/>
      <c r="E221" s="54"/>
      <c r="F221" s="53"/>
      <c r="G221" s="53"/>
      <c r="H221" s="53"/>
      <c r="I221" s="54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4"/>
      <c r="F223" s="53"/>
      <c r="G223" s="53"/>
      <c r="H223" s="53"/>
      <c r="I223" s="54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4"/>
      <c r="F226" s="53"/>
      <c r="G226" s="53"/>
      <c r="H226" s="53"/>
      <c r="I226" s="54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3"/>
      <c r="D228" s="53"/>
      <c r="E228" s="54"/>
      <c r="F228" s="53"/>
      <c r="G228" s="53"/>
      <c r="H228" s="53"/>
      <c r="I228" s="54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2"/>
      <c r="D229" s="53"/>
      <c r="E229" s="54"/>
      <c r="F229" s="53"/>
      <c r="G229" s="53"/>
      <c r="H229" s="53"/>
      <c r="I229" s="54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2"/>
      <c r="D230" s="53"/>
      <c r="E230" s="54"/>
      <c r="F230" s="53"/>
      <c r="G230" s="53"/>
      <c r="H230" s="53"/>
      <c r="I230" s="54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2"/>
      <c r="D231" s="53"/>
      <c r="E231" s="54"/>
      <c r="F231" s="53"/>
      <c r="G231" s="53"/>
      <c r="H231" s="53"/>
      <c r="I231" s="54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2"/>
      <c r="D232" s="53"/>
      <c r="E232" s="54"/>
      <c r="F232" s="53"/>
      <c r="G232" s="53"/>
      <c r="H232" s="53"/>
      <c r="I232" s="54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2"/>
      <c r="D233" s="53"/>
      <c r="E233" s="54"/>
      <c r="F233" s="53"/>
      <c r="G233" s="53"/>
      <c r="H233" s="53"/>
      <c r="I233" s="54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2"/>
      <c r="D234" s="53"/>
      <c r="E234" s="54"/>
      <c r="F234" s="53"/>
      <c r="G234" s="53"/>
      <c r="H234" s="53"/>
      <c r="I234" s="54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2"/>
      <c r="D235" s="53"/>
      <c r="E235" s="54"/>
      <c r="F235" s="53"/>
      <c r="G235" s="53"/>
      <c r="H235" s="53"/>
      <c r="I235" s="54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2"/>
      <c r="D236" s="53"/>
      <c r="E236" s="54"/>
      <c r="F236" s="53"/>
      <c r="G236" s="53"/>
      <c r="H236" s="53"/>
      <c r="I236" s="54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2"/>
      <c r="D237" s="53"/>
      <c r="E237" s="54"/>
      <c r="F237" s="53"/>
      <c r="G237" s="53"/>
      <c r="H237" s="53"/>
      <c r="I237" s="54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4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4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4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4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4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4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4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4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4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4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4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4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4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4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4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4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4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4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4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4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4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4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4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4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4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4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4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4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4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4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4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4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4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4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4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4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4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4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4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4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4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4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4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4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4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4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4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4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4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4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4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4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4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4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4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4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4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4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4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4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4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4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4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4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4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4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4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4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4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4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4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4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4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4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4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4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4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4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4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4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4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4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4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4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4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4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4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4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4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4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4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4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4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4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4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4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4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4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4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4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4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4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4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4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4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4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4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  <row r="652" spans="1:22" s="55" customFormat="1" ht="12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N652" s="53"/>
      <c r="T652" s="53"/>
      <c r="U652" s="53"/>
      <c r="V652" s="53"/>
    </row>
    <row r="653" spans="1:22" s="55" customFormat="1" ht="12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N653" s="53"/>
      <c r="T653" s="53"/>
      <c r="U653" s="53"/>
      <c r="V653" s="53"/>
    </row>
    <row r="654" spans="1:22" s="55" customFormat="1" ht="12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N654" s="53"/>
      <c r="T654" s="53"/>
      <c r="U654" s="53"/>
      <c r="V654" s="53"/>
    </row>
    <row r="655" spans="1:22" s="55" customFormat="1" ht="12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N655" s="53"/>
      <c r="T655" s="53"/>
      <c r="U655" s="53"/>
      <c r="V655" s="53"/>
    </row>
    <row r="656" spans="1:22" s="55" customFormat="1" ht="12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N656" s="53"/>
      <c r="T656" s="53"/>
      <c r="U656" s="53"/>
      <c r="V656" s="53"/>
    </row>
    <row r="657" spans="1:22" s="55" customFormat="1" ht="12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N657" s="53"/>
      <c r="T657" s="53"/>
      <c r="U657" s="53"/>
      <c r="V657" s="53"/>
    </row>
    <row r="658" spans="1:22" s="55" customFormat="1" ht="12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N658" s="53"/>
      <c r="T658" s="53"/>
      <c r="U658" s="53"/>
      <c r="V658" s="53"/>
    </row>
    <row r="659" spans="1:22" s="55" customFormat="1" ht="12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N659" s="53"/>
      <c r="T659" s="53"/>
      <c r="U659" s="53"/>
      <c r="V659" s="53"/>
    </row>
    <row r="660" spans="1:22" s="55" customFormat="1" ht="12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N660" s="53"/>
      <c r="T660" s="53"/>
      <c r="U660" s="53"/>
      <c r="V660" s="53"/>
    </row>
    <row r="661" spans="1:22" s="55" customFormat="1" ht="12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N661" s="53"/>
      <c r="T661" s="53"/>
      <c r="U661" s="53"/>
      <c r="V661" s="53"/>
    </row>
    <row r="662" spans="1:22" s="55" customFormat="1" ht="12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N662" s="53"/>
      <c r="T662" s="53"/>
      <c r="U662" s="53"/>
      <c r="V662" s="53"/>
    </row>
    <row r="663" spans="1:22" s="55" customFormat="1" ht="12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N663" s="53"/>
      <c r="T663" s="53"/>
      <c r="U663" s="53"/>
      <c r="V663" s="53"/>
    </row>
    <row r="664" spans="1:22" s="55" customFormat="1" ht="12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N664" s="53"/>
      <c r="T664" s="53"/>
      <c r="U664" s="53"/>
      <c r="V664" s="53"/>
    </row>
    <row r="665" spans="1:22" s="55" customFormat="1" ht="12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N665" s="53"/>
      <c r="T665" s="53"/>
      <c r="U665" s="53"/>
      <c r="V665" s="53"/>
    </row>
    <row r="666" spans="1:22" s="55" customFormat="1" ht="12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N666" s="53"/>
      <c r="T666" s="53"/>
      <c r="U666" s="53"/>
      <c r="V666" s="53"/>
    </row>
    <row r="667" spans="1:22" s="55" customFormat="1" ht="12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N667" s="53"/>
      <c r="T667" s="53"/>
      <c r="U667" s="53"/>
      <c r="V667" s="53"/>
    </row>
    <row r="668" spans="1:22" s="55" customFormat="1" ht="12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N668" s="53"/>
      <c r="T668" s="53"/>
      <c r="U668" s="53"/>
      <c r="V668" s="53"/>
    </row>
    <row r="669" spans="1:22" s="55" customFormat="1" ht="12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N669" s="53"/>
      <c r="T669" s="53"/>
      <c r="U669" s="53"/>
      <c r="V669" s="53"/>
    </row>
    <row r="670" spans="1:22" s="55" customFormat="1" ht="12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N670" s="53"/>
      <c r="T670" s="53"/>
      <c r="U670" s="53"/>
      <c r="V670" s="53"/>
    </row>
    <row r="671" spans="1:22" s="55" customFormat="1" ht="12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N671" s="53"/>
      <c r="T671" s="53"/>
      <c r="U671" s="53"/>
      <c r="V671" s="53"/>
    </row>
    <row r="672" spans="1:22" s="55" customFormat="1" ht="12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N672" s="53"/>
      <c r="T672" s="53"/>
      <c r="U672" s="53"/>
      <c r="V672" s="53"/>
    </row>
    <row r="673" spans="1:22" s="55" customFormat="1" ht="12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N673" s="53"/>
      <c r="T673" s="53"/>
      <c r="U673" s="53"/>
      <c r="V673" s="53"/>
    </row>
    <row r="674" spans="1:22" s="55" customFormat="1" ht="12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N674" s="53"/>
      <c r="T674" s="53"/>
      <c r="U674" s="53"/>
      <c r="V674" s="53"/>
    </row>
    <row r="675" spans="1:22" s="55" customFormat="1" ht="12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N675" s="53"/>
      <c r="T675" s="53"/>
      <c r="U675" s="53"/>
      <c r="V675" s="53"/>
    </row>
    <row r="676" spans="1:22" s="55" customFormat="1" ht="12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N676" s="53"/>
      <c r="T676" s="53"/>
      <c r="U676" s="53"/>
      <c r="V676" s="53"/>
    </row>
    <row r="677" spans="1:22" s="55" customFormat="1" ht="12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N677" s="53"/>
      <c r="T677" s="53"/>
      <c r="U677" s="53"/>
      <c r="V677" s="53"/>
    </row>
    <row r="678" spans="1:22" s="55" customFormat="1" ht="12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N678" s="53"/>
      <c r="T678" s="53"/>
      <c r="U678" s="53"/>
      <c r="V678" s="53"/>
    </row>
    <row r="679" spans="1:22" s="55" customFormat="1" ht="12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N679" s="53"/>
      <c r="T679" s="53"/>
      <c r="U679" s="53"/>
      <c r="V679" s="53"/>
    </row>
    <row r="680" spans="1:22" s="55" customFormat="1" ht="12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N680" s="53"/>
      <c r="T680" s="53"/>
      <c r="U680" s="53"/>
      <c r="V680" s="53"/>
    </row>
    <row r="681" spans="1:22" s="55" customFormat="1" ht="12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N681" s="53"/>
      <c r="T681" s="53"/>
      <c r="U681" s="53"/>
      <c r="V681" s="53"/>
    </row>
    <row r="682" spans="1:22" s="55" customFormat="1" ht="12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N682" s="53"/>
      <c r="T682" s="53"/>
      <c r="U682" s="53"/>
      <c r="V682" s="53"/>
    </row>
    <row r="683" spans="1:22" s="55" customFormat="1" ht="12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N683" s="53"/>
      <c r="T683" s="53"/>
      <c r="U683" s="53"/>
      <c r="V683" s="53"/>
    </row>
    <row r="684" spans="1:22" s="55" customFormat="1" ht="12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N684" s="53"/>
      <c r="T684" s="53"/>
      <c r="U684" s="53"/>
      <c r="V684" s="53"/>
    </row>
    <row r="685" spans="1:22" s="55" customFormat="1" ht="12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N685" s="53"/>
      <c r="T685" s="53"/>
      <c r="U685" s="53"/>
      <c r="V685" s="53"/>
    </row>
    <row r="686" spans="1:22" s="55" customFormat="1" ht="12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N686" s="53"/>
      <c r="T686" s="53"/>
      <c r="U686" s="53"/>
      <c r="V686" s="53"/>
    </row>
    <row r="687" spans="1:22" s="55" customFormat="1" ht="12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N687" s="53"/>
      <c r="T687" s="53"/>
      <c r="U687" s="53"/>
      <c r="V687" s="53"/>
    </row>
    <row r="688" spans="1:22" s="55" customFormat="1" ht="12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N688" s="53"/>
      <c r="T688" s="53"/>
      <c r="U688" s="53"/>
      <c r="V688" s="53"/>
    </row>
    <row r="689" spans="1:22" s="55" customFormat="1" ht="12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N689" s="53"/>
      <c r="T689" s="53"/>
      <c r="U689" s="53"/>
      <c r="V689" s="53"/>
    </row>
    <row r="690" spans="1:22" s="55" customFormat="1" ht="12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N690" s="53"/>
      <c r="T690" s="53"/>
      <c r="U690" s="53"/>
      <c r="V690" s="53"/>
    </row>
    <row r="691" spans="1:22" s="55" customFormat="1" ht="12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N691" s="53"/>
      <c r="T691" s="53"/>
      <c r="U691" s="53"/>
      <c r="V691" s="53"/>
    </row>
    <row r="692" spans="1:22" s="55" customFormat="1" ht="12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N692" s="53"/>
      <c r="T692" s="53"/>
      <c r="U692" s="53"/>
      <c r="V692" s="53"/>
    </row>
    <row r="693" spans="1:22" s="55" customFormat="1" ht="12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N693" s="53"/>
      <c r="T693" s="53"/>
      <c r="U693" s="53"/>
      <c r="V693" s="53"/>
    </row>
    <row r="694" spans="1:22" s="55" customFormat="1" ht="12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N694" s="53"/>
      <c r="T694" s="53"/>
      <c r="U694" s="53"/>
      <c r="V694" s="53"/>
    </row>
    <row r="695" spans="1:22" s="55" customFormat="1" ht="12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N695" s="53"/>
      <c r="T695" s="53"/>
      <c r="U695" s="53"/>
      <c r="V695" s="53"/>
    </row>
    <row r="696" spans="1:22" s="55" customFormat="1" ht="12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N696" s="53"/>
      <c r="T696" s="53"/>
      <c r="U696" s="53"/>
      <c r="V696" s="53"/>
    </row>
    <row r="697" spans="1:22" s="55" customFormat="1" ht="12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N697" s="53"/>
      <c r="T697" s="53"/>
      <c r="U697" s="53"/>
      <c r="V697" s="53"/>
    </row>
    <row r="698" spans="1:22" s="55" customFormat="1" ht="12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N698" s="53"/>
      <c r="T698" s="53"/>
      <c r="U698" s="53"/>
      <c r="V698" s="53"/>
    </row>
    <row r="699" spans="1:22" s="55" customFormat="1" ht="12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N699" s="53"/>
      <c r="T699" s="53"/>
      <c r="U699" s="53"/>
      <c r="V699" s="53"/>
    </row>
    <row r="700" spans="1:22" s="55" customFormat="1" ht="12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N700" s="53"/>
      <c r="T700" s="53"/>
      <c r="U700" s="53"/>
      <c r="V700" s="53"/>
    </row>
    <row r="701" spans="1:22" s="55" customFormat="1" ht="12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N701" s="53"/>
      <c r="T701" s="53"/>
      <c r="U701" s="53"/>
      <c r="V701" s="53"/>
    </row>
    <row r="702" spans="1:22" s="55" customFormat="1" ht="12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N702" s="53"/>
      <c r="T702" s="53"/>
      <c r="U702" s="53"/>
      <c r="V702" s="53"/>
    </row>
    <row r="703" spans="1:22" s="55" customFormat="1" ht="12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N703" s="53"/>
      <c r="T703" s="53"/>
      <c r="U703" s="53"/>
      <c r="V703" s="53"/>
    </row>
    <row r="704" spans="1:22" s="55" customFormat="1" ht="12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N704" s="53"/>
      <c r="T704" s="53"/>
      <c r="U704" s="53"/>
      <c r="V704" s="53"/>
    </row>
    <row r="705" spans="1:22" s="55" customFormat="1" ht="12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N705" s="53"/>
      <c r="T705" s="53"/>
      <c r="U705" s="53"/>
      <c r="V705" s="53"/>
    </row>
    <row r="706" spans="1:22" s="55" customFormat="1" ht="12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N706" s="53"/>
      <c r="T706" s="53"/>
      <c r="U706" s="53"/>
      <c r="V706" s="53"/>
    </row>
    <row r="707" spans="1:22" s="55" customFormat="1" ht="12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N707" s="53"/>
      <c r="T707" s="53"/>
      <c r="U707" s="53"/>
      <c r="V707" s="53"/>
    </row>
    <row r="708" spans="1:22" s="55" customFormat="1" ht="12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N708" s="53"/>
      <c r="T708" s="53"/>
      <c r="U708" s="53"/>
      <c r="V708" s="53"/>
    </row>
    <row r="709" spans="1:22" s="55" customFormat="1" ht="12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N709" s="53"/>
      <c r="T709" s="53"/>
      <c r="U709" s="53"/>
      <c r="V709" s="53"/>
    </row>
    <row r="710" spans="1:22" s="55" customFormat="1" ht="12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N710" s="53"/>
      <c r="T710" s="53"/>
      <c r="U710" s="53"/>
      <c r="V710" s="53"/>
    </row>
    <row r="711" spans="1:22" s="55" customFormat="1" ht="12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N711" s="53"/>
      <c r="T711" s="53"/>
      <c r="U711" s="53"/>
      <c r="V711" s="53"/>
    </row>
    <row r="712" spans="1:22" s="55" customFormat="1" ht="12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N712" s="53"/>
      <c r="T712" s="53"/>
      <c r="U712" s="53"/>
      <c r="V712" s="53"/>
    </row>
    <row r="713" spans="1:22" s="55" customFormat="1" ht="12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N713" s="53"/>
      <c r="T713" s="53"/>
      <c r="U713" s="53"/>
      <c r="V713" s="53"/>
    </row>
    <row r="714" spans="1:22" s="55" customFormat="1" ht="12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N714" s="53"/>
      <c r="T714" s="53"/>
      <c r="U714" s="53"/>
      <c r="V714" s="53"/>
    </row>
    <row r="715" spans="1:22" s="55" customFormat="1" ht="12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N715" s="53"/>
      <c r="T715" s="53"/>
      <c r="U715" s="53"/>
      <c r="V715" s="53"/>
    </row>
    <row r="716" spans="1:22" s="55" customFormat="1" ht="12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N716" s="53"/>
      <c r="T716" s="53"/>
      <c r="U716" s="53"/>
      <c r="V716" s="53"/>
    </row>
    <row r="717" spans="1:22" s="55" customFormat="1" ht="12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N717" s="53"/>
      <c r="T717" s="53"/>
      <c r="U717" s="53"/>
      <c r="V717" s="53"/>
    </row>
    <row r="718" spans="1:22" s="55" customFormat="1" ht="12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N718" s="53"/>
      <c r="T718" s="53"/>
      <c r="U718" s="53"/>
      <c r="V718" s="53"/>
    </row>
    <row r="719" spans="1:22" s="55" customFormat="1" ht="12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N719" s="53"/>
      <c r="T719" s="53"/>
      <c r="U719" s="53"/>
      <c r="V719" s="53"/>
    </row>
    <row r="720" spans="1:22" s="55" customFormat="1" ht="12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N720" s="53"/>
      <c r="T720" s="53"/>
      <c r="U720" s="53"/>
      <c r="V720" s="53"/>
    </row>
    <row r="721" spans="1:22" s="55" customFormat="1" ht="12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N721" s="53"/>
      <c r="T721" s="53"/>
      <c r="U721" s="53"/>
      <c r="V721" s="53"/>
    </row>
    <row r="722" spans="1:22" s="55" customFormat="1" ht="12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N722" s="53"/>
      <c r="T722" s="53"/>
      <c r="U722" s="53"/>
      <c r="V722" s="53"/>
    </row>
    <row r="723" spans="1:22" s="55" customFormat="1" ht="12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N723" s="53"/>
      <c r="T723" s="53"/>
      <c r="U723" s="53"/>
      <c r="V723" s="53"/>
    </row>
    <row r="724" spans="1:22" s="55" customFormat="1" ht="12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N724" s="53"/>
      <c r="T724" s="53"/>
      <c r="U724" s="53"/>
      <c r="V724" s="53"/>
    </row>
    <row r="725" spans="1:22" s="55" customFormat="1" ht="12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N725" s="53"/>
      <c r="T725" s="53"/>
      <c r="U725" s="53"/>
      <c r="V725" s="53"/>
    </row>
    <row r="726" spans="1:22" s="55" customFormat="1" ht="12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N726" s="53"/>
      <c r="T726" s="53"/>
      <c r="U726" s="53"/>
      <c r="V726" s="53"/>
    </row>
    <row r="727" spans="1:22" s="55" customFormat="1" ht="12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N727" s="53"/>
      <c r="T727" s="53"/>
      <c r="U727" s="53"/>
      <c r="V727" s="53"/>
    </row>
    <row r="728" spans="1:22" s="55" customFormat="1" ht="12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N728" s="53"/>
      <c r="T728" s="53"/>
      <c r="U728" s="53"/>
      <c r="V728" s="53"/>
    </row>
    <row r="729" spans="1:22" s="55" customFormat="1" ht="12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N729" s="53"/>
      <c r="T729" s="53"/>
      <c r="U729" s="53"/>
      <c r="V729" s="53"/>
    </row>
    <row r="730" spans="1:22" s="55" customFormat="1" ht="12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N730" s="53"/>
      <c r="T730" s="53"/>
      <c r="U730" s="53"/>
      <c r="V730" s="53"/>
    </row>
    <row r="731" spans="1:22" s="55" customFormat="1" ht="12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N731" s="53"/>
      <c r="T731" s="53"/>
      <c r="U731" s="53"/>
      <c r="V731" s="53"/>
    </row>
    <row r="732" spans="1:22" s="55" customFormat="1" ht="12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N732" s="53"/>
      <c r="T732" s="53"/>
      <c r="U732" s="53"/>
      <c r="V732" s="53"/>
    </row>
    <row r="733" spans="1:22" s="55" customFormat="1" ht="12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N733" s="53"/>
      <c r="T733" s="53"/>
      <c r="U733" s="53"/>
      <c r="V733" s="53"/>
    </row>
    <row r="734" spans="1:22" s="55" customFormat="1" ht="12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N734" s="53"/>
      <c r="T734" s="53"/>
      <c r="U734" s="53"/>
      <c r="V734" s="53"/>
    </row>
    <row r="735" spans="1:22" s="55" customFormat="1" ht="12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N735" s="53"/>
      <c r="T735" s="53"/>
      <c r="U735" s="53"/>
      <c r="V735" s="53"/>
    </row>
    <row r="736" spans="1:22" s="55" customFormat="1" ht="12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N736" s="53"/>
      <c r="T736" s="53"/>
      <c r="U736" s="53"/>
      <c r="V736" s="53"/>
    </row>
    <row r="737" spans="1:22" s="55" customFormat="1" ht="12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N737" s="53"/>
      <c r="T737" s="53"/>
      <c r="U737" s="53"/>
      <c r="V737" s="53"/>
    </row>
    <row r="738" spans="1:22" s="55" customFormat="1" ht="12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N738" s="53"/>
      <c r="T738" s="53"/>
      <c r="U738" s="53"/>
      <c r="V738" s="53"/>
    </row>
    <row r="739" spans="1:22" s="55" customFormat="1" ht="12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N739" s="53"/>
      <c r="T739" s="53"/>
      <c r="U739" s="53"/>
      <c r="V739" s="53"/>
    </row>
    <row r="740" spans="1:22" s="55" customFormat="1" ht="12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N740" s="53"/>
      <c r="T740" s="53"/>
      <c r="U740" s="53"/>
      <c r="V740" s="53"/>
    </row>
    <row r="741" spans="1:22" s="55" customFormat="1" ht="12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N741" s="53"/>
      <c r="T741" s="53"/>
      <c r="U741" s="53"/>
      <c r="V741" s="53"/>
    </row>
    <row r="742" spans="1:22" s="55" customFormat="1" ht="12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N742" s="53"/>
      <c r="T742" s="53"/>
      <c r="U742" s="53"/>
      <c r="V742" s="53"/>
    </row>
    <row r="743" spans="1:22" s="55" customFormat="1" ht="12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N743" s="53"/>
      <c r="T743" s="53"/>
      <c r="U743" s="53"/>
      <c r="V743" s="53"/>
    </row>
    <row r="744" spans="1:22" s="55" customFormat="1" ht="12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N744" s="53"/>
      <c r="T744" s="53"/>
      <c r="U744" s="53"/>
      <c r="V744" s="53"/>
    </row>
    <row r="745" spans="1:22" s="55" customFormat="1" ht="12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N745" s="53"/>
      <c r="T745" s="53"/>
      <c r="U745" s="53"/>
      <c r="V745" s="53"/>
    </row>
    <row r="746" spans="1:22" s="55" customFormat="1" ht="12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N746" s="53"/>
      <c r="T746" s="53"/>
      <c r="U746" s="53"/>
      <c r="V746" s="53"/>
    </row>
    <row r="747" spans="1:22" s="55" customFormat="1" ht="12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N747" s="53"/>
      <c r="T747" s="53"/>
      <c r="U747" s="53"/>
      <c r="V747" s="53"/>
    </row>
    <row r="748" spans="1:22" s="55" customFormat="1" ht="12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N748" s="53"/>
      <c r="T748" s="53"/>
      <c r="U748" s="53"/>
      <c r="V748" s="53"/>
    </row>
    <row r="749" spans="1:22" s="55" customFormat="1" ht="12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N749" s="53"/>
      <c r="T749" s="53"/>
      <c r="U749" s="53"/>
      <c r="V749" s="53"/>
    </row>
    <row r="750" spans="1:22" s="55" customFormat="1" ht="12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N750" s="53"/>
      <c r="T750" s="53"/>
      <c r="U750" s="53"/>
      <c r="V750" s="53"/>
    </row>
    <row r="751" spans="1:22" s="55" customFormat="1" ht="12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N751" s="53"/>
      <c r="T751" s="53"/>
      <c r="U751" s="53"/>
      <c r="V751" s="53"/>
    </row>
    <row r="752" spans="1:22" s="55" customFormat="1" ht="12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N752" s="53"/>
      <c r="T752" s="53"/>
      <c r="U752" s="53"/>
      <c r="V752" s="53"/>
    </row>
    <row r="753" spans="1:22" s="55" customFormat="1" ht="12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N753" s="53"/>
      <c r="T753" s="53"/>
      <c r="U753" s="53"/>
      <c r="V753" s="53"/>
    </row>
    <row r="754" spans="1:22" s="55" customFormat="1" ht="12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N754" s="53"/>
      <c r="T754" s="53"/>
      <c r="U754" s="53"/>
      <c r="V754" s="53"/>
    </row>
    <row r="755" spans="1:22" s="55" customFormat="1" ht="12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N755" s="53"/>
      <c r="T755" s="53"/>
      <c r="U755" s="53"/>
      <c r="V755" s="53"/>
    </row>
    <row r="756" spans="1:22" s="55" customFormat="1" ht="12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N756" s="53"/>
      <c r="T756" s="53"/>
      <c r="U756" s="53"/>
      <c r="V756" s="53"/>
    </row>
    <row r="757" spans="1:22" s="55" customFormat="1" ht="12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N757" s="53"/>
      <c r="T757" s="53"/>
      <c r="U757" s="53"/>
      <c r="V757" s="53"/>
    </row>
    <row r="758" spans="1:22" s="55" customFormat="1" ht="12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N758" s="53"/>
      <c r="T758" s="53"/>
      <c r="U758" s="53"/>
      <c r="V758" s="53"/>
    </row>
    <row r="759" spans="1:22" s="55" customFormat="1" ht="12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N759" s="53"/>
      <c r="T759" s="53"/>
      <c r="U759" s="53"/>
      <c r="V759" s="53"/>
    </row>
    <row r="760" spans="1:22" s="55" customFormat="1" ht="12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N760" s="53"/>
      <c r="T760" s="53"/>
      <c r="U760" s="53"/>
      <c r="V760" s="53"/>
    </row>
    <row r="761" spans="1:22" s="55" customFormat="1" ht="12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N761" s="53"/>
      <c r="T761" s="53"/>
      <c r="U761" s="53"/>
      <c r="V761" s="53"/>
    </row>
    <row r="762" spans="1:22" s="55" customFormat="1" ht="12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N762" s="53"/>
      <c r="T762" s="53"/>
      <c r="U762" s="53"/>
      <c r="V762" s="53"/>
    </row>
    <row r="763" spans="1:22" s="55" customFormat="1" ht="12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N763" s="53"/>
      <c r="T763" s="53"/>
      <c r="U763" s="53"/>
      <c r="V763" s="53"/>
    </row>
    <row r="764" spans="1:22" s="55" customFormat="1" ht="12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N764" s="53"/>
      <c r="T764" s="53"/>
      <c r="U764" s="53"/>
      <c r="V764" s="53"/>
    </row>
    <row r="765" spans="1:22" s="55" customFormat="1" ht="12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N765" s="53"/>
      <c r="T765" s="53"/>
      <c r="U765" s="53"/>
      <c r="V765" s="53"/>
    </row>
    <row r="766" spans="1:22" s="55" customFormat="1" ht="12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N766" s="53"/>
      <c r="T766" s="53"/>
      <c r="U766" s="53"/>
      <c r="V766" s="53"/>
    </row>
    <row r="767" spans="1:22" s="55" customFormat="1" ht="12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N767" s="53"/>
      <c r="T767" s="53"/>
      <c r="U767" s="53"/>
      <c r="V767" s="53"/>
    </row>
    <row r="768" spans="1:22" s="55" customFormat="1" ht="12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N768" s="53"/>
      <c r="T768" s="53"/>
      <c r="U768" s="53"/>
      <c r="V768" s="53"/>
    </row>
    <row r="769" spans="1:22" s="55" customFormat="1" ht="12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N769" s="53"/>
      <c r="T769" s="53"/>
      <c r="U769" s="53"/>
      <c r="V769" s="53"/>
    </row>
    <row r="770" spans="1:22" s="55" customFormat="1" ht="12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N770" s="53"/>
      <c r="T770" s="53"/>
      <c r="U770" s="53"/>
      <c r="V770" s="53"/>
    </row>
    <row r="771" spans="1:22" s="55" customFormat="1" ht="12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N771" s="53"/>
      <c r="T771" s="53"/>
      <c r="U771" s="53"/>
      <c r="V771" s="53"/>
    </row>
    <row r="772" spans="1:22" s="55" customFormat="1" ht="12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N772" s="53"/>
      <c r="T772" s="53"/>
      <c r="U772" s="53"/>
      <c r="V772" s="53"/>
    </row>
    <row r="773" spans="1:22" s="55" customFormat="1" ht="12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N773" s="53"/>
      <c r="T773" s="53"/>
      <c r="U773" s="53"/>
      <c r="V773" s="53"/>
    </row>
    <row r="774" spans="1:22" s="55" customFormat="1" ht="12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N774" s="53"/>
      <c r="T774" s="53"/>
      <c r="U774" s="53"/>
      <c r="V774" s="53"/>
    </row>
    <row r="775" spans="1:22" s="55" customFormat="1" ht="12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N775" s="53"/>
      <c r="T775" s="53"/>
      <c r="U775" s="53"/>
      <c r="V775" s="53"/>
    </row>
    <row r="776" spans="1:22" s="55" customFormat="1" ht="12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N776" s="53"/>
      <c r="T776" s="53"/>
      <c r="U776" s="53"/>
      <c r="V776" s="53"/>
    </row>
    <row r="777" spans="1:22" s="55" customFormat="1" ht="12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N777" s="53"/>
      <c r="T777" s="53"/>
      <c r="U777" s="53"/>
      <c r="V777" s="53"/>
    </row>
    <row r="778" spans="1:22" s="55" customFormat="1" ht="12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N778" s="53"/>
      <c r="T778" s="53"/>
      <c r="U778" s="53"/>
      <c r="V778" s="53"/>
    </row>
    <row r="779" spans="1:22" s="55" customFormat="1" ht="12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N779" s="53"/>
      <c r="T779" s="53"/>
      <c r="U779" s="53"/>
      <c r="V779" s="53"/>
    </row>
    <row r="780" spans="1:22" s="55" customFormat="1" ht="12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N780" s="53"/>
      <c r="T780" s="53"/>
      <c r="U780" s="53"/>
      <c r="V780" s="53"/>
    </row>
    <row r="781" spans="1:22" s="55" customFormat="1" ht="12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N781" s="53"/>
      <c r="T781" s="53"/>
      <c r="U781" s="53"/>
      <c r="V781" s="53"/>
    </row>
    <row r="782" spans="1:22" s="55" customFormat="1" ht="12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N782" s="53"/>
      <c r="T782" s="53"/>
      <c r="U782" s="53"/>
      <c r="V782" s="53"/>
    </row>
    <row r="783" spans="1:22" s="55" customFormat="1" ht="12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N783" s="53"/>
      <c r="T783" s="53"/>
      <c r="U783" s="53"/>
      <c r="V783" s="53"/>
    </row>
    <row r="784" spans="1:22" s="55" customFormat="1" ht="12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N784" s="53"/>
      <c r="T784" s="53"/>
      <c r="U784" s="53"/>
      <c r="V784" s="53"/>
    </row>
    <row r="785" spans="1:22" s="55" customFormat="1" ht="12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N785" s="53"/>
      <c r="T785" s="53"/>
      <c r="U785" s="53"/>
      <c r="V785" s="53"/>
    </row>
    <row r="786" spans="1:22" s="55" customFormat="1" ht="12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N786" s="53"/>
      <c r="T786" s="53"/>
      <c r="U786" s="53"/>
      <c r="V786" s="53"/>
    </row>
    <row r="787" spans="1:22" s="55" customFormat="1" ht="12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N787" s="53"/>
      <c r="T787" s="53"/>
      <c r="U787" s="53"/>
      <c r="V787" s="53"/>
    </row>
    <row r="788" spans="1:22" s="55" customFormat="1" ht="12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N788" s="53"/>
      <c r="T788" s="53"/>
      <c r="U788" s="53"/>
      <c r="V788" s="53"/>
    </row>
    <row r="789" spans="1:22" s="55" customFormat="1" ht="12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N789" s="53"/>
      <c r="T789" s="53"/>
      <c r="U789" s="53"/>
      <c r="V789" s="53"/>
    </row>
    <row r="790" spans="1:22" s="55" customFormat="1" ht="12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N790" s="53"/>
      <c r="T790" s="53"/>
      <c r="U790" s="53"/>
      <c r="V790" s="53"/>
    </row>
    <row r="791" spans="1:22" s="55" customFormat="1" ht="12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N791" s="53"/>
      <c r="T791" s="53"/>
      <c r="U791" s="53"/>
      <c r="V791" s="53"/>
    </row>
    <row r="792" spans="1:22" s="55" customFormat="1" ht="12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N792" s="53"/>
      <c r="T792" s="53"/>
      <c r="U792" s="53"/>
      <c r="V792" s="53"/>
    </row>
    <row r="793" spans="1:22" s="55" customFormat="1" ht="12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N793" s="53"/>
      <c r="T793" s="53"/>
      <c r="U793" s="53"/>
      <c r="V793" s="53"/>
    </row>
    <row r="794" spans="1:22" s="55" customFormat="1" ht="12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N794" s="53"/>
      <c r="T794" s="53"/>
      <c r="U794" s="53"/>
      <c r="V794" s="53"/>
    </row>
    <row r="795" spans="1:22" s="55" customFormat="1" ht="12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N795" s="53"/>
      <c r="T795" s="53"/>
      <c r="U795" s="53"/>
      <c r="V795" s="53"/>
    </row>
    <row r="796" spans="1:22" s="55" customFormat="1" ht="12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N796" s="53"/>
      <c r="T796" s="53"/>
      <c r="U796" s="53"/>
      <c r="V796" s="53"/>
    </row>
    <row r="797" spans="1:22" s="55" customFormat="1" ht="12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N797" s="53"/>
      <c r="T797" s="53"/>
      <c r="U797" s="53"/>
      <c r="V797" s="53"/>
    </row>
    <row r="798" spans="1:22" s="55" customFormat="1" ht="12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N798" s="53"/>
      <c r="T798" s="53"/>
      <c r="U798" s="53"/>
      <c r="V798" s="53"/>
    </row>
    <row r="799" spans="1:22" s="55" customFormat="1" ht="12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N799" s="53"/>
      <c r="T799" s="53"/>
      <c r="U799" s="53"/>
      <c r="V799" s="53"/>
    </row>
    <row r="800" spans="1:22" s="55" customFormat="1" ht="12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N800" s="53"/>
      <c r="T800" s="53"/>
      <c r="U800" s="53"/>
      <c r="V800" s="53"/>
    </row>
    <row r="801" spans="1:22" s="55" customFormat="1" ht="12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N801" s="53"/>
      <c r="T801" s="53"/>
      <c r="U801" s="53"/>
      <c r="V801" s="53"/>
    </row>
    <row r="802" spans="1:22" s="55" customFormat="1" ht="12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N802" s="53"/>
      <c r="T802" s="53"/>
      <c r="U802" s="53"/>
      <c r="V802" s="53"/>
    </row>
    <row r="803" spans="1:22" s="55" customFormat="1" ht="12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N803" s="53"/>
      <c r="T803" s="53"/>
      <c r="U803" s="53"/>
      <c r="V803" s="53"/>
    </row>
    <row r="804" spans="1:22" s="55" customFormat="1" ht="12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N804" s="53"/>
      <c r="T804" s="53"/>
      <c r="U804" s="53"/>
      <c r="V804" s="53"/>
    </row>
    <row r="805" spans="1:22" s="55" customFormat="1" ht="12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N805" s="53"/>
      <c r="T805" s="53"/>
      <c r="U805" s="53"/>
      <c r="V805" s="53"/>
    </row>
    <row r="806" spans="1:22" s="55" customFormat="1" ht="12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N806" s="53"/>
      <c r="T806" s="53"/>
      <c r="U806" s="53"/>
      <c r="V806" s="53"/>
    </row>
    <row r="807" spans="1:22" s="55" customFormat="1" ht="12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N807" s="53"/>
      <c r="T807" s="53"/>
      <c r="U807" s="53"/>
      <c r="V807" s="53"/>
    </row>
    <row r="808" spans="1:22" s="55" customFormat="1" ht="12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N808" s="53"/>
      <c r="T808" s="53"/>
      <c r="U808" s="53"/>
      <c r="V808" s="53"/>
    </row>
    <row r="809" spans="1:22" s="55" customFormat="1" ht="12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N809" s="53"/>
      <c r="T809" s="53"/>
      <c r="U809" s="53"/>
      <c r="V809" s="53"/>
    </row>
    <row r="810" spans="1:22" s="55" customFormat="1" ht="12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N810" s="53"/>
      <c r="T810" s="53"/>
      <c r="U810" s="53"/>
      <c r="V810" s="53"/>
    </row>
    <row r="811" spans="1:22" s="55" customFormat="1" ht="12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N811" s="53"/>
      <c r="T811" s="53"/>
      <c r="U811" s="53"/>
      <c r="V811" s="53"/>
    </row>
    <row r="812" spans="1:22" s="55" customFormat="1" ht="12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N812" s="53"/>
      <c r="T812" s="53"/>
      <c r="U812" s="53"/>
      <c r="V812" s="53"/>
    </row>
    <row r="813" spans="1:22" s="55" customFormat="1" ht="12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N813" s="53"/>
      <c r="T813" s="53"/>
      <c r="U813" s="53"/>
      <c r="V813" s="53"/>
    </row>
    <row r="814" spans="1:22" s="55" customFormat="1" ht="12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N814" s="53"/>
      <c r="T814" s="53"/>
      <c r="U814" s="53"/>
      <c r="V814" s="53"/>
    </row>
    <row r="815" spans="1:22" s="55" customFormat="1" ht="12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N815" s="53"/>
      <c r="T815" s="53"/>
      <c r="U815" s="53"/>
      <c r="V815" s="53"/>
    </row>
    <row r="816" spans="1:22" s="55" customFormat="1" ht="12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N816" s="53"/>
      <c r="T816" s="53"/>
      <c r="U816" s="53"/>
      <c r="V816" s="53"/>
    </row>
    <row r="817" spans="1:22" s="55" customFormat="1" ht="12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N817" s="53"/>
      <c r="T817" s="53"/>
      <c r="U817" s="53"/>
      <c r="V817" s="53"/>
    </row>
    <row r="818" spans="1:22" s="55" customFormat="1" ht="12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N818" s="53"/>
      <c r="T818" s="53"/>
      <c r="U818" s="53"/>
      <c r="V818" s="53"/>
    </row>
    <row r="819" spans="1:22" s="55" customFormat="1" ht="12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N819" s="53"/>
      <c r="T819" s="53"/>
      <c r="U819" s="53"/>
      <c r="V819" s="53"/>
    </row>
    <row r="820" spans="1:22" s="55" customFormat="1" ht="12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N820" s="53"/>
      <c r="T820" s="53"/>
      <c r="U820" s="53"/>
      <c r="V820" s="53"/>
    </row>
    <row r="821" spans="1:22" s="55" customFormat="1" ht="12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N821" s="53"/>
      <c r="T821" s="53"/>
      <c r="U821" s="53"/>
      <c r="V821" s="53"/>
    </row>
    <row r="822" spans="1:22" s="55" customFormat="1" ht="12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N822" s="53"/>
      <c r="T822" s="53"/>
      <c r="U822" s="53"/>
      <c r="V822" s="53"/>
    </row>
    <row r="823" spans="1:22" s="55" customFormat="1" ht="12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N823" s="53"/>
      <c r="T823" s="53"/>
      <c r="U823" s="53"/>
      <c r="V823" s="53"/>
    </row>
    <row r="824" spans="1:22" s="55" customFormat="1" ht="12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N824" s="53"/>
      <c r="T824" s="53"/>
      <c r="U824" s="53"/>
      <c r="V824" s="53"/>
    </row>
    <row r="825" spans="1:22" s="55" customFormat="1" ht="12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N825" s="53"/>
      <c r="T825" s="53"/>
      <c r="U825" s="53"/>
      <c r="V825" s="53"/>
    </row>
    <row r="826" spans="1:22" s="55" customFormat="1" ht="12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N826" s="53"/>
      <c r="T826" s="53"/>
      <c r="U826" s="53"/>
      <c r="V826" s="53"/>
    </row>
    <row r="827" spans="1:22" s="55" customFormat="1" ht="12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N827" s="53"/>
      <c r="T827" s="53"/>
      <c r="U827" s="53"/>
      <c r="V827" s="53"/>
    </row>
    <row r="828" spans="1:22" s="55" customFormat="1" ht="12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N828" s="53"/>
      <c r="T828" s="53"/>
      <c r="U828" s="53"/>
      <c r="V828" s="53"/>
    </row>
    <row r="829" spans="1:22" s="55" customFormat="1" ht="12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N829" s="53"/>
      <c r="T829" s="53"/>
      <c r="U829" s="53"/>
      <c r="V829" s="53"/>
    </row>
    <row r="830" spans="1:22" s="55" customFormat="1" ht="12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N830" s="53"/>
      <c r="T830" s="53"/>
      <c r="U830" s="53"/>
      <c r="V830" s="53"/>
    </row>
    <row r="831" spans="1:22" s="55" customFormat="1" ht="12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N831" s="53"/>
      <c r="T831" s="53"/>
      <c r="U831" s="53"/>
      <c r="V831" s="53"/>
    </row>
    <row r="832" spans="1:22" s="55" customFormat="1" ht="12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N832" s="53"/>
      <c r="T832" s="53"/>
      <c r="U832" s="53"/>
      <c r="V832" s="53"/>
    </row>
    <row r="833" spans="1:22" s="55" customFormat="1" ht="12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N833" s="53"/>
      <c r="T833" s="53"/>
      <c r="U833" s="53"/>
      <c r="V833" s="53"/>
    </row>
    <row r="834" spans="1:22" s="55" customFormat="1" ht="12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N834" s="53"/>
      <c r="T834" s="53"/>
      <c r="U834" s="53"/>
      <c r="V834" s="53"/>
    </row>
    <row r="835" spans="1:22" s="55" customFormat="1" ht="12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N835" s="53"/>
      <c r="T835" s="53"/>
      <c r="U835" s="53"/>
      <c r="V835" s="53"/>
    </row>
    <row r="836" spans="1:22" s="55" customFormat="1" ht="12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N836" s="53"/>
      <c r="T836" s="53"/>
      <c r="U836" s="53"/>
      <c r="V836" s="53"/>
    </row>
    <row r="837" spans="1:22" s="55" customFormat="1" ht="12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N837" s="53"/>
      <c r="T837" s="53"/>
      <c r="U837" s="53"/>
      <c r="V837" s="53"/>
    </row>
    <row r="838" spans="1:22" s="55" customFormat="1" ht="12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N838" s="53"/>
      <c r="T838" s="53"/>
      <c r="U838" s="53"/>
      <c r="V838" s="53"/>
    </row>
    <row r="839" spans="1:22" s="55" customFormat="1" ht="12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N839" s="53"/>
      <c r="T839" s="53"/>
      <c r="U839" s="53"/>
      <c r="V839" s="53"/>
    </row>
    <row r="840" spans="1:22" s="55" customFormat="1" ht="12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N840" s="53"/>
      <c r="T840" s="53"/>
      <c r="U840" s="53"/>
      <c r="V840" s="53"/>
    </row>
    <row r="841" spans="1:22" s="55" customFormat="1" ht="12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N841" s="53"/>
      <c r="T841" s="53"/>
      <c r="U841" s="53"/>
      <c r="V841" s="53"/>
    </row>
    <row r="842" spans="1:22" s="55" customFormat="1" ht="12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N842" s="53"/>
      <c r="T842" s="53"/>
      <c r="U842" s="53"/>
      <c r="V842" s="53"/>
    </row>
    <row r="843" spans="1:22" s="55" customFormat="1" ht="12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N843" s="53"/>
      <c r="T843" s="53"/>
      <c r="U843" s="53"/>
      <c r="V843" s="53"/>
    </row>
    <row r="844" spans="1:22" s="55" customFormat="1" ht="12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N844" s="53"/>
      <c r="T844" s="53"/>
      <c r="U844" s="53"/>
      <c r="V844" s="53"/>
    </row>
    <row r="845" spans="1:22" s="55" customFormat="1" ht="12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N845" s="53"/>
      <c r="T845" s="53"/>
      <c r="U845" s="53"/>
      <c r="V845" s="53"/>
    </row>
    <row r="846" spans="1:22" s="55" customFormat="1" ht="12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N846" s="53"/>
      <c r="T846" s="53"/>
      <c r="U846" s="53"/>
      <c r="V846" s="53"/>
    </row>
    <row r="847" spans="1:22" s="55" customFormat="1" ht="12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N847" s="53"/>
      <c r="T847" s="53"/>
      <c r="U847" s="53"/>
      <c r="V847" s="53"/>
    </row>
    <row r="848" spans="1:22" s="55" customFormat="1" ht="12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N848" s="53"/>
      <c r="T848" s="53"/>
      <c r="U848" s="53"/>
      <c r="V848" s="53"/>
    </row>
    <row r="849" spans="1:22" s="55" customFormat="1" ht="12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N849" s="53"/>
      <c r="T849" s="53"/>
      <c r="U849" s="53"/>
      <c r="V849" s="53"/>
    </row>
    <row r="850" spans="1:22" s="55" customFormat="1" ht="12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N850" s="53"/>
      <c r="T850" s="53"/>
      <c r="U850" s="53"/>
      <c r="V850" s="53"/>
    </row>
    <row r="851" spans="1:22" s="55" customFormat="1" ht="12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N851" s="53"/>
      <c r="T851" s="53"/>
      <c r="U851" s="53"/>
      <c r="V851" s="53"/>
    </row>
    <row r="852" spans="1:22" s="55" customFormat="1" ht="12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N852" s="53"/>
      <c r="T852" s="53"/>
      <c r="U852" s="53"/>
      <c r="V852" s="53"/>
    </row>
    <row r="853" spans="1:22" s="55" customFormat="1" ht="12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N853" s="53"/>
      <c r="T853" s="53"/>
      <c r="U853" s="53"/>
      <c r="V853" s="53"/>
    </row>
    <row r="854" spans="1:22" s="55" customFormat="1" ht="12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N854" s="53"/>
      <c r="T854" s="53"/>
      <c r="U854" s="53"/>
      <c r="V854" s="53"/>
    </row>
    <row r="855" spans="1:22" s="55" customFormat="1" ht="12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N855" s="53"/>
      <c r="T855" s="53"/>
      <c r="U855" s="53"/>
      <c r="V855" s="53"/>
    </row>
    <row r="856" spans="1:22" s="55" customFormat="1" ht="12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N856" s="53"/>
      <c r="T856" s="53"/>
      <c r="U856" s="53"/>
      <c r="V856" s="53"/>
    </row>
    <row r="857" spans="1:22" s="55" customFormat="1" ht="12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N857" s="53"/>
      <c r="T857" s="53"/>
      <c r="U857" s="53"/>
      <c r="V857" s="53"/>
    </row>
    <row r="858" spans="1:22" s="55" customFormat="1" ht="12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N858" s="53"/>
      <c r="T858" s="53"/>
      <c r="U858" s="53"/>
      <c r="V858" s="53"/>
    </row>
    <row r="859" spans="1:22" s="55" customFormat="1" ht="12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N859" s="53"/>
      <c r="T859" s="53"/>
      <c r="U859" s="53"/>
      <c r="V859" s="53"/>
    </row>
    <row r="860" spans="1:22" s="55" customFormat="1" ht="12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N860" s="53"/>
      <c r="T860" s="53"/>
      <c r="U860" s="53"/>
      <c r="V860" s="53"/>
    </row>
    <row r="861" spans="1:22" s="55" customFormat="1" ht="12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N861" s="53"/>
      <c r="T861" s="53"/>
      <c r="U861" s="53"/>
      <c r="V861" s="53"/>
    </row>
    <row r="862" spans="1:22" s="55" customFormat="1" ht="12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N862" s="53"/>
      <c r="T862" s="53"/>
      <c r="U862" s="53"/>
      <c r="V862" s="53"/>
    </row>
    <row r="863" spans="1:22" s="55" customFormat="1" ht="12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N863" s="53"/>
      <c r="T863" s="53"/>
      <c r="U863" s="53"/>
      <c r="V863" s="53"/>
    </row>
    <row r="864" spans="1:22" s="55" customFormat="1" ht="12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N864" s="53"/>
      <c r="T864" s="53"/>
      <c r="U864" s="53"/>
      <c r="V864" s="53"/>
    </row>
    <row r="865" spans="1:22" s="55" customFormat="1" ht="12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N865" s="53"/>
      <c r="T865" s="53"/>
      <c r="U865" s="53"/>
      <c r="V865" s="53"/>
    </row>
    <row r="866" spans="1:22" s="55" customFormat="1" ht="12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N866" s="53"/>
      <c r="T866" s="53"/>
      <c r="U866" s="53"/>
      <c r="V866" s="53"/>
    </row>
    <row r="867" spans="1:22" s="55" customFormat="1" ht="12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N867" s="53"/>
      <c r="T867" s="53"/>
      <c r="U867" s="53"/>
      <c r="V867" s="53"/>
    </row>
    <row r="868" spans="1:22" s="55" customFormat="1" ht="12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N868" s="53"/>
      <c r="T868" s="53"/>
      <c r="U868" s="53"/>
      <c r="V868" s="53"/>
    </row>
    <row r="869" spans="1:22" s="55" customFormat="1" ht="12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N869" s="53"/>
      <c r="T869" s="53"/>
      <c r="U869" s="53"/>
      <c r="V869" s="53"/>
    </row>
    <row r="870" spans="1:22" s="55" customFormat="1" ht="12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N870" s="53"/>
      <c r="T870" s="53"/>
      <c r="U870" s="53"/>
      <c r="V870" s="53"/>
    </row>
    <row r="871" spans="1:22" s="55" customFormat="1" ht="12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N871" s="53"/>
      <c r="T871" s="53"/>
      <c r="U871" s="53"/>
      <c r="V871" s="53"/>
    </row>
    <row r="872" spans="1:22" s="55" customFormat="1" ht="12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N872" s="53"/>
      <c r="T872" s="53"/>
      <c r="U872" s="53"/>
      <c r="V872" s="53"/>
    </row>
    <row r="873" spans="1:22" s="55" customFormat="1" ht="12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N873" s="53"/>
      <c r="T873" s="53"/>
      <c r="U873" s="53"/>
      <c r="V873" s="53"/>
    </row>
    <row r="874" spans="1:22" s="55" customFormat="1" ht="12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N874" s="53"/>
      <c r="T874" s="53"/>
      <c r="U874" s="53"/>
      <c r="V874" s="53"/>
    </row>
    <row r="875" spans="1:22" s="55" customFormat="1" ht="12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N875" s="53"/>
      <c r="T875" s="53"/>
      <c r="U875" s="53"/>
      <c r="V875" s="53"/>
    </row>
    <row r="876" spans="1:22" s="55" customFormat="1" ht="12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N876" s="53"/>
      <c r="T876" s="53"/>
      <c r="U876" s="53"/>
      <c r="V876" s="53"/>
    </row>
    <row r="877" spans="1:22" s="55" customFormat="1" ht="12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N877" s="53"/>
      <c r="T877" s="53"/>
      <c r="U877" s="53"/>
      <c r="V877" s="53"/>
    </row>
    <row r="878" spans="1:22" s="55" customFormat="1" ht="12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N878" s="53"/>
      <c r="T878" s="53"/>
      <c r="U878" s="53"/>
      <c r="V878" s="53"/>
    </row>
    <row r="879" spans="1:22" s="55" customFormat="1" ht="12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N879" s="53"/>
      <c r="T879" s="53"/>
      <c r="U879" s="53"/>
      <c r="V879" s="53"/>
    </row>
    <row r="880" spans="1:22" s="55" customFormat="1" ht="12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N880" s="53"/>
      <c r="T880" s="53"/>
      <c r="U880" s="53"/>
      <c r="V880" s="53"/>
    </row>
    <row r="881" spans="1:22" s="55" customFormat="1" ht="12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N881" s="53"/>
      <c r="T881" s="53"/>
      <c r="U881" s="53"/>
      <c r="V881" s="53"/>
    </row>
    <row r="882" spans="1:22" s="55" customFormat="1" ht="12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N882" s="53"/>
      <c r="T882" s="53"/>
      <c r="U882" s="53"/>
      <c r="V882" s="53"/>
    </row>
    <row r="883" spans="1:22" s="55" customFormat="1" ht="12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N883" s="53"/>
      <c r="T883" s="53"/>
      <c r="U883" s="53"/>
      <c r="V883" s="53"/>
    </row>
    <row r="884" spans="1:22" s="55" customFormat="1" ht="12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N884" s="53"/>
      <c r="T884" s="53"/>
      <c r="U884" s="53"/>
      <c r="V884" s="53"/>
    </row>
    <row r="885" spans="1:22" s="55" customFormat="1" ht="12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N885" s="53"/>
      <c r="T885" s="53"/>
      <c r="U885" s="53"/>
      <c r="V885" s="53"/>
    </row>
    <row r="886" spans="1:22" s="55" customFormat="1" ht="12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N886" s="53"/>
      <c r="T886" s="53"/>
      <c r="U886" s="53"/>
      <c r="V886" s="53"/>
    </row>
    <row r="887" spans="1:22" s="55" customFormat="1" ht="12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N887" s="53"/>
      <c r="T887" s="53"/>
      <c r="U887" s="53"/>
      <c r="V887" s="53"/>
    </row>
    <row r="888" spans="1:22" s="55" customFormat="1" ht="12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N888" s="53"/>
      <c r="T888" s="53"/>
      <c r="U888" s="53"/>
      <c r="V888" s="53"/>
    </row>
    <row r="889" spans="1:22" s="55" customFormat="1" ht="12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N889" s="53"/>
      <c r="T889" s="53"/>
      <c r="U889" s="53"/>
      <c r="V889" s="53"/>
    </row>
    <row r="890" spans="1:22" s="55" customFormat="1" ht="12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N890" s="53"/>
      <c r="T890" s="53"/>
      <c r="U890" s="53"/>
      <c r="V890" s="53"/>
    </row>
    <row r="891" spans="1:22" s="55" customFormat="1" ht="12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N891" s="53"/>
      <c r="T891" s="53"/>
      <c r="U891" s="53"/>
      <c r="V891" s="53"/>
    </row>
    <row r="892" spans="1:22" s="55" customFormat="1" ht="12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N892" s="53"/>
      <c r="T892" s="53"/>
      <c r="U892" s="53"/>
      <c r="V892" s="53"/>
    </row>
    <row r="893" spans="1:22" s="55" customFormat="1" ht="12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N893" s="53"/>
      <c r="T893" s="53"/>
      <c r="U893" s="53"/>
      <c r="V893" s="53"/>
    </row>
    <row r="894" spans="1:22" s="55" customFormat="1" ht="12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N894" s="53"/>
      <c r="T894" s="53"/>
      <c r="U894" s="53"/>
      <c r="V894" s="53"/>
    </row>
    <row r="895" spans="1:22" s="55" customFormat="1" ht="12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N895" s="53"/>
      <c r="T895" s="53"/>
      <c r="U895" s="53"/>
      <c r="V895" s="53"/>
    </row>
    <row r="896" spans="1:22" s="55" customFormat="1" ht="12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N896" s="53"/>
      <c r="T896" s="53"/>
      <c r="U896" s="53"/>
      <c r="V896" s="53"/>
    </row>
    <row r="897" spans="1:22" s="55" customFormat="1" ht="12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N897" s="53"/>
      <c r="T897" s="53"/>
      <c r="U897" s="53"/>
      <c r="V897" s="53"/>
    </row>
    <row r="898" spans="1:22" s="55" customFormat="1" ht="12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N898" s="53"/>
      <c r="T898" s="53"/>
      <c r="U898" s="53"/>
      <c r="V898" s="53"/>
    </row>
    <row r="899" spans="1:22" s="55" customFormat="1" ht="12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N899" s="53"/>
      <c r="T899" s="53"/>
      <c r="U899" s="53"/>
      <c r="V899" s="53"/>
    </row>
    <row r="900" spans="1:22" s="55" customFormat="1" ht="12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N900" s="53"/>
      <c r="T900" s="53"/>
      <c r="U900" s="53"/>
      <c r="V900" s="53"/>
    </row>
    <row r="901" spans="1:22" s="55" customFormat="1" ht="12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N901" s="53"/>
      <c r="T901" s="53"/>
      <c r="U901" s="53"/>
      <c r="V901" s="53"/>
    </row>
    <row r="902" spans="1:22" s="55" customFormat="1" ht="12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N902" s="53"/>
      <c r="T902" s="53"/>
      <c r="U902" s="53"/>
      <c r="V902" s="53"/>
    </row>
    <row r="903" spans="1:22" s="55" customFormat="1" ht="12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N903" s="53"/>
      <c r="T903" s="53"/>
      <c r="U903" s="53"/>
      <c r="V903" s="53"/>
    </row>
    <row r="904" spans="1:22" s="55" customFormat="1" ht="12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N904" s="53"/>
      <c r="T904" s="53"/>
      <c r="U904" s="53"/>
      <c r="V904" s="53"/>
    </row>
    <row r="905" spans="1:22" s="55" customFormat="1" ht="12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N905" s="53"/>
      <c r="T905" s="53"/>
      <c r="U905" s="53"/>
      <c r="V905" s="53"/>
    </row>
    <row r="906" spans="1:22" s="55" customFormat="1" ht="12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N906" s="53"/>
      <c r="T906" s="53"/>
      <c r="U906" s="53"/>
      <c r="V906" s="53"/>
    </row>
    <row r="907" spans="1:22" s="55" customFormat="1" ht="12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N907" s="53"/>
      <c r="T907" s="53"/>
      <c r="U907" s="53"/>
      <c r="V907" s="53"/>
    </row>
    <row r="908" spans="1:22" s="55" customFormat="1" ht="12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N908" s="53"/>
      <c r="T908" s="53"/>
      <c r="U908" s="53"/>
      <c r="V908" s="53"/>
    </row>
    <row r="909" spans="1:22" s="55" customFormat="1" ht="12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N909" s="53"/>
      <c r="T909" s="53"/>
      <c r="U909" s="53"/>
      <c r="V909" s="53"/>
    </row>
    <row r="910" spans="1:22" s="55" customFormat="1" ht="12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N910" s="53"/>
      <c r="T910" s="53"/>
      <c r="U910" s="53"/>
      <c r="V910" s="53"/>
    </row>
    <row r="911" spans="1:22" s="55" customFormat="1" ht="12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N911" s="53"/>
      <c r="T911" s="53"/>
      <c r="U911" s="53"/>
      <c r="V911" s="53"/>
    </row>
    <row r="912" spans="1:22" s="55" customFormat="1" ht="12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N912" s="53"/>
      <c r="T912" s="53"/>
      <c r="U912" s="53"/>
      <c r="V912" s="53"/>
    </row>
    <row r="913" spans="1:22" s="55" customFormat="1" ht="12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N913" s="53"/>
      <c r="T913" s="53"/>
      <c r="U913" s="53"/>
      <c r="V913" s="53"/>
    </row>
    <row r="914" spans="1:22" s="55" customFormat="1" ht="12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N914" s="53"/>
      <c r="T914" s="53"/>
      <c r="U914" s="53"/>
      <c r="V914" s="53"/>
    </row>
    <row r="915" spans="1:22" s="55" customFormat="1" ht="12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N915" s="53"/>
      <c r="T915" s="53"/>
      <c r="U915" s="53"/>
      <c r="V915" s="53"/>
    </row>
    <row r="916" spans="1:22" s="55" customFormat="1" ht="12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N916" s="53"/>
      <c r="T916" s="53"/>
      <c r="U916" s="53"/>
      <c r="V916" s="53"/>
    </row>
    <row r="917" spans="1:22" s="55" customFormat="1" ht="12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N917" s="53"/>
      <c r="T917" s="53"/>
      <c r="U917" s="53"/>
      <c r="V917" s="53"/>
    </row>
    <row r="918" spans="1:22" s="55" customFormat="1" ht="12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N918" s="53"/>
      <c r="T918" s="53"/>
      <c r="U918" s="53"/>
      <c r="V918" s="53"/>
    </row>
    <row r="919" spans="1:22" s="55" customFormat="1" ht="12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N919" s="53"/>
      <c r="T919" s="53"/>
      <c r="U919" s="53"/>
      <c r="V919" s="53"/>
    </row>
    <row r="920" spans="1:22" s="55" customFormat="1" ht="12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N920" s="53"/>
      <c r="T920" s="53"/>
      <c r="U920" s="53"/>
      <c r="V920" s="53"/>
    </row>
    <row r="921" spans="1:22" s="55" customFormat="1" ht="12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N921" s="53"/>
      <c r="T921" s="53"/>
      <c r="U921" s="53"/>
      <c r="V921" s="53"/>
    </row>
    <row r="922" spans="1:22" s="55" customFormat="1" ht="12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N922" s="53"/>
      <c r="T922" s="53"/>
      <c r="U922" s="53"/>
      <c r="V922" s="53"/>
    </row>
    <row r="923" spans="1:22" s="55" customFormat="1" ht="12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N923" s="53"/>
      <c r="T923" s="53"/>
      <c r="U923" s="53"/>
      <c r="V923" s="53"/>
    </row>
    <row r="924" spans="1:22" s="55" customFormat="1" ht="12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N924" s="53"/>
      <c r="T924" s="53"/>
      <c r="U924" s="53"/>
      <c r="V924" s="53"/>
    </row>
    <row r="925" spans="1:22" s="55" customFormat="1" ht="12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N925" s="53"/>
      <c r="T925" s="53"/>
      <c r="U925" s="53"/>
      <c r="V925" s="53"/>
    </row>
    <row r="926" spans="1:22" s="55" customFormat="1" ht="12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N926" s="53"/>
      <c r="T926" s="53"/>
      <c r="U926" s="53"/>
      <c r="V926" s="53"/>
    </row>
    <row r="927" spans="1:22" s="55" customFormat="1" ht="12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N927" s="53"/>
      <c r="T927" s="53"/>
      <c r="U927" s="53"/>
      <c r="V927" s="53"/>
    </row>
    <row r="928" spans="1:22" s="55" customFormat="1" ht="12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N928" s="53"/>
      <c r="T928" s="53"/>
      <c r="U928" s="53"/>
      <c r="V928" s="53"/>
    </row>
    <row r="929" spans="1:22" s="55" customFormat="1" ht="12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N929" s="53"/>
      <c r="T929" s="53"/>
      <c r="U929" s="53"/>
      <c r="V929" s="53"/>
    </row>
    <row r="930" spans="1:22" s="55" customFormat="1" ht="12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N930" s="53"/>
      <c r="T930" s="53"/>
      <c r="U930" s="53"/>
      <c r="V930" s="53"/>
    </row>
    <row r="931" spans="1:22" s="55" customFormat="1" ht="12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N931" s="53"/>
      <c r="T931" s="53"/>
      <c r="U931" s="53"/>
      <c r="V931" s="53"/>
    </row>
    <row r="932" spans="1:22" s="55" customFormat="1" ht="12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N932" s="53"/>
      <c r="T932" s="53"/>
      <c r="U932" s="53"/>
      <c r="V932" s="53"/>
    </row>
    <row r="933" spans="1:22" s="55" customFormat="1" ht="12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N933" s="53"/>
      <c r="T933" s="53"/>
      <c r="U933" s="53"/>
      <c r="V933" s="53"/>
    </row>
    <row r="934" spans="1:22" s="55" customFormat="1" ht="12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N934" s="53"/>
      <c r="T934" s="53"/>
      <c r="U934" s="53"/>
      <c r="V934" s="53"/>
    </row>
    <row r="935" spans="1:22" s="55" customFormat="1" ht="12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N935" s="53"/>
      <c r="T935" s="53"/>
      <c r="U935" s="53"/>
      <c r="V935" s="53"/>
    </row>
    <row r="936" spans="1:22" s="55" customFormat="1" ht="12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N936" s="53"/>
      <c r="T936" s="53"/>
      <c r="U936" s="53"/>
      <c r="V936" s="53"/>
    </row>
    <row r="937" spans="1:22" s="55" customFormat="1" ht="12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N937" s="53"/>
      <c r="T937" s="53"/>
      <c r="U937" s="53"/>
      <c r="V937" s="53"/>
    </row>
    <row r="938" spans="1:22" s="55" customFormat="1" ht="12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N938" s="53"/>
      <c r="T938" s="53"/>
      <c r="U938" s="53"/>
      <c r="V938" s="53"/>
    </row>
    <row r="939" spans="1:22" s="55" customFormat="1" ht="12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N939" s="53"/>
      <c r="T939" s="53"/>
      <c r="U939" s="53"/>
      <c r="V939" s="53"/>
    </row>
    <row r="940" spans="1:22" s="55" customFormat="1" ht="12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N940" s="53"/>
      <c r="T940" s="53"/>
      <c r="U940" s="53"/>
      <c r="V940" s="53"/>
    </row>
    <row r="941" spans="1:22" s="55" customFormat="1" ht="12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N941" s="53"/>
      <c r="T941" s="53"/>
      <c r="U941" s="53"/>
      <c r="V941" s="53"/>
    </row>
    <row r="942" spans="1:22" s="55" customFormat="1" ht="12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N942" s="53"/>
      <c r="T942" s="53"/>
      <c r="U942" s="53"/>
      <c r="V942" s="53"/>
    </row>
    <row r="943" spans="1:22" s="55" customFormat="1" ht="12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N943" s="53"/>
      <c r="T943" s="53"/>
      <c r="U943" s="53"/>
      <c r="V943" s="53"/>
    </row>
    <row r="944" spans="1:22" s="55" customFormat="1" ht="12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N944" s="53"/>
      <c r="T944" s="53"/>
      <c r="U944" s="53"/>
      <c r="V944" s="53"/>
    </row>
    <row r="945" spans="1:22" s="55" customFormat="1" ht="12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N945" s="53"/>
      <c r="T945" s="53"/>
      <c r="U945" s="53"/>
      <c r="V945" s="53"/>
    </row>
    <row r="946" spans="1:22" s="55" customFormat="1" ht="12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N946" s="53"/>
      <c r="T946" s="53"/>
      <c r="U946" s="53"/>
      <c r="V946" s="53"/>
    </row>
    <row r="947" spans="1:22" s="55" customFormat="1" ht="12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N947" s="53"/>
      <c r="T947" s="53"/>
      <c r="U947" s="53"/>
      <c r="V947" s="53"/>
    </row>
    <row r="948" spans="1:22" s="55" customFormat="1" ht="12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N948" s="53"/>
      <c r="T948" s="53"/>
      <c r="U948" s="53"/>
      <c r="V948" s="53"/>
    </row>
    <row r="949" spans="1:22" s="55" customFormat="1" ht="12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N949" s="53"/>
      <c r="T949" s="53"/>
      <c r="U949" s="53"/>
      <c r="V949" s="53"/>
    </row>
    <row r="950" spans="1:22" s="55" customFormat="1" ht="12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N950" s="53"/>
      <c r="T950" s="53"/>
      <c r="U950" s="53"/>
      <c r="V950" s="53"/>
    </row>
    <row r="951" spans="1:22" s="55" customFormat="1" ht="12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N951" s="53"/>
      <c r="T951" s="53"/>
      <c r="U951" s="53"/>
      <c r="V951" s="53"/>
    </row>
    <row r="952" spans="1:22" s="55" customFormat="1" ht="12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N952" s="53"/>
      <c r="T952" s="53"/>
      <c r="U952" s="53"/>
      <c r="V952" s="53"/>
    </row>
    <row r="953" spans="1:22" s="55" customFormat="1" ht="12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N953" s="53"/>
      <c r="T953" s="53"/>
      <c r="U953" s="53"/>
      <c r="V953" s="53"/>
    </row>
    <row r="954" spans="1:22" s="55" customFormat="1" ht="12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N954" s="53"/>
      <c r="T954" s="53"/>
      <c r="U954" s="53"/>
      <c r="V954" s="53"/>
    </row>
    <row r="955" spans="1:22" s="55" customFormat="1" ht="12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N955" s="53"/>
      <c r="T955" s="53"/>
      <c r="U955" s="53"/>
      <c r="V955" s="53"/>
    </row>
    <row r="956" spans="1:22" s="55" customFormat="1" ht="12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N956" s="53"/>
      <c r="T956" s="53"/>
      <c r="U956" s="53"/>
      <c r="V956" s="53"/>
    </row>
    <row r="957" spans="1:22" s="55" customFormat="1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N957" s="53"/>
      <c r="T957" s="53"/>
      <c r="U957" s="53"/>
      <c r="V957" s="53"/>
    </row>
    <row r="958" spans="1:22" s="55" customFormat="1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N958" s="53"/>
      <c r="T958" s="53"/>
      <c r="U958" s="53"/>
      <c r="V958" s="53"/>
    </row>
    <row r="959" spans="1:22" s="55" customFormat="1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N959" s="53"/>
      <c r="T959" s="53"/>
      <c r="U959" s="53"/>
      <c r="V959" s="53"/>
    </row>
    <row r="960" spans="1:22" s="55" customFormat="1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N960" s="53"/>
      <c r="T960" s="53"/>
      <c r="U960" s="53"/>
      <c r="V960" s="53"/>
    </row>
    <row r="961" spans="1:22" s="55" customFormat="1" ht="12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N961" s="53"/>
      <c r="T961" s="53"/>
      <c r="U961" s="53"/>
      <c r="V961" s="53"/>
    </row>
    <row r="962" spans="1:22" s="55" customFormat="1" ht="12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N962" s="53"/>
      <c r="T962" s="53"/>
      <c r="U962" s="53"/>
      <c r="V962" s="53"/>
    </row>
    <row r="963" spans="1:22" s="55" customFormat="1" ht="12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N963" s="53"/>
      <c r="T963" s="53"/>
      <c r="U963" s="53"/>
      <c r="V963" s="53"/>
    </row>
    <row r="964" spans="1:22" s="55" customFormat="1" ht="12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N964" s="53"/>
      <c r="T964" s="53"/>
      <c r="U964" s="53"/>
      <c r="V964" s="53"/>
    </row>
    <row r="965" spans="1:22" s="55" customFormat="1" ht="12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N965" s="53"/>
      <c r="T965" s="53"/>
      <c r="U965" s="53"/>
      <c r="V965" s="53"/>
    </row>
    <row r="966" spans="1:22" s="55" customFormat="1" ht="12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N966" s="53"/>
      <c r="T966" s="53"/>
      <c r="U966" s="53"/>
      <c r="V966" s="53"/>
    </row>
    <row r="967" spans="1:22" s="55" customFormat="1" ht="12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N967" s="53"/>
      <c r="T967" s="53"/>
      <c r="U967" s="53"/>
      <c r="V967" s="53"/>
    </row>
    <row r="968" spans="1:22" s="55" customFormat="1" ht="12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N968" s="53"/>
      <c r="T968" s="53"/>
      <c r="U968" s="53"/>
      <c r="V968" s="53"/>
    </row>
    <row r="969" spans="1:22" s="55" customFormat="1" ht="12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N969" s="53"/>
      <c r="T969" s="53"/>
      <c r="U969" s="53"/>
      <c r="V969" s="53"/>
    </row>
    <row r="970" spans="1:22" s="55" customFormat="1" ht="12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N970" s="53"/>
      <c r="T970" s="53"/>
      <c r="U970" s="53"/>
      <c r="V970" s="53"/>
    </row>
    <row r="971" spans="1:22" s="55" customFormat="1" ht="12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N971" s="53"/>
      <c r="T971" s="53"/>
      <c r="U971" s="53"/>
      <c r="V971" s="53"/>
    </row>
    <row r="972" spans="1:22" s="55" customFormat="1" ht="12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N972" s="53"/>
      <c r="T972" s="53"/>
      <c r="U972" s="53"/>
      <c r="V972" s="53"/>
    </row>
    <row r="973" spans="1:22" s="55" customFormat="1" ht="12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N973" s="53"/>
      <c r="T973" s="53"/>
      <c r="U973" s="53"/>
      <c r="V973" s="53"/>
    </row>
    <row r="974" spans="1:22" s="55" customFormat="1" ht="12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N974" s="53"/>
      <c r="T974" s="53"/>
      <c r="U974" s="53"/>
      <c r="V974" s="53"/>
    </row>
    <row r="975" spans="1:22" s="55" customFormat="1" ht="12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N975" s="53"/>
      <c r="T975" s="53"/>
      <c r="U975" s="53"/>
      <c r="V975" s="53"/>
    </row>
    <row r="976" spans="1:22" s="55" customFormat="1" ht="12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N976" s="53"/>
      <c r="T976" s="53"/>
      <c r="U976" s="53"/>
      <c r="V976" s="53"/>
    </row>
    <row r="977" spans="1:22" s="55" customFormat="1" ht="12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N977" s="53"/>
      <c r="T977" s="53"/>
      <c r="U977" s="53"/>
      <c r="V977" s="53"/>
    </row>
    <row r="978" spans="1:22" s="55" customFormat="1" ht="12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N978" s="53"/>
      <c r="T978" s="53"/>
      <c r="U978" s="53"/>
      <c r="V978" s="53"/>
    </row>
    <row r="979" spans="1:22" s="55" customFormat="1" ht="12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N979" s="53"/>
      <c r="T979" s="53"/>
      <c r="U979" s="53"/>
      <c r="V979" s="53"/>
    </row>
    <row r="980" spans="1:22" s="55" customFormat="1" ht="12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N980" s="53"/>
      <c r="T980" s="53"/>
      <c r="U980" s="53"/>
      <c r="V980" s="53"/>
    </row>
    <row r="981" spans="1:22" s="55" customFormat="1" ht="12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N981" s="53"/>
      <c r="T981" s="53"/>
      <c r="U981" s="53"/>
      <c r="V981" s="53"/>
    </row>
    <row r="982" spans="1:22" s="55" customFormat="1" ht="12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N982" s="53"/>
      <c r="T982" s="53"/>
      <c r="U982" s="53"/>
      <c r="V982" s="53"/>
    </row>
    <row r="983" spans="1:22" s="55" customFormat="1" ht="12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N983" s="53"/>
      <c r="T983" s="53"/>
      <c r="U983" s="53"/>
      <c r="V983" s="53"/>
    </row>
    <row r="984" spans="1:22" s="55" customFormat="1" ht="12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N984" s="53"/>
      <c r="T984" s="53"/>
      <c r="U984" s="53"/>
      <c r="V984" s="53"/>
    </row>
    <row r="985" spans="1:22" s="55" customFormat="1" ht="12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N985" s="53"/>
      <c r="T985" s="53"/>
      <c r="U985" s="53"/>
      <c r="V985" s="53"/>
    </row>
    <row r="986" spans="1:22" s="55" customFormat="1" ht="12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N986" s="53"/>
      <c r="T986" s="53"/>
      <c r="U986" s="53"/>
      <c r="V986" s="53"/>
    </row>
    <row r="987" spans="1:22" s="55" customFormat="1" ht="12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N987" s="53"/>
      <c r="T987" s="53"/>
      <c r="U987" s="53"/>
      <c r="V987" s="53"/>
    </row>
    <row r="988" spans="1:22" s="55" customFormat="1" ht="12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N988" s="53"/>
      <c r="T988" s="53"/>
      <c r="U988" s="53"/>
      <c r="V988" s="53"/>
    </row>
    <row r="989" spans="1:22" s="55" customFormat="1" ht="12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N989" s="53"/>
      <c r="T989" s="53"/>
      <c r="U989" s="53"/>
      <c r="V989" s="53"/>
    </row>
    <row r="990" spans="1:22" s="55" customFormat="1" ht="12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N990" s="53"/>
      <c r="T990" s="53"/>
      <c r="U990" s="53"/>
      <c r="V990" s="53"/>
    </row>
    <row r="991" spans="1:22" s="55" customFormat="1" ht="12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N991" s="53"/>
      <c r="T991" s="53"/>
      <c r="U991" s="53"/>
      <c r="V991" s="53"/>
    </row>
    <row r="992" spans="1:22" s="55" customFormat="1" ht="12.75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N992" s="53"/>
      <c r="T992" s="53"/>
      <c r="U992" s="53"/>
      <c r="V992" s="53"/>
    </row>
    <row r="993" spans="1:22" s="55" customFormat="1" ht="12.75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N993" s="53"/>
      <c r="T993" s="53"/>
      <c r="U993" s="53"/>
      <c r="V993" s="53"/>
    </row>
    <row r="994" spans="1:22" s="55" customFormat="1" ht="12.75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N994" s="53"/>
      <c r="T994" s="53"/>
      <c r="U994" s="53"/>
      <c r="V994" s="53"/>
    </row>
    <row r="995" spans="1:22" s="55" customFormat="1" ht="12.75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N995" s="53"/>
      <c r="T995" s="53"/>
      <c r="U995" s="53"/>
      <c r="V995" s="53"/>
    </row>
    <row r="996" spans="1:22" s="55" customFormat="1" ht="12.75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N996" s="53"/>
      <c r="T996" s="53"/>
      <c r="U996" s="53"/>
      <c r="V996" s="53"/>
    </row>
    <row r="997" spans="1:22" s="55" customFormat="1" ht="12.75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N997" s="53"/>
      <c r="T997" s="53"/>
      <c r="U997" s="53"/>
      <c r="V997" s="53"/>
    </row>
    <row r="998" spans="1:22" s="55" customFormat="1" ht="12.75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N998" s="53"/>
      <c r="T998" s="53"/>
      <c r="U998" s="53"/>
      <c r="V998" s="53"/>
    </row>
    <row r="999" spans="1:22" s="55" customFormat="1" ht="12.75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N999" s="53"/>
      <c r="T999" s="53"/>
      <c r="U999" s="53"/>
      <c r="V999" s="53"/>
    </row>
    <row r="1000" spans="1:22" s="55" customFormat="1" ht="12.75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N1000" s="53"/>
      <c r="T1000" s="53"/>
      <c r="U1000" s="53"/>
      <c r="V1000" s="53"/>
    </row>
    <row r="1001" spans="1:22" s="55" customFormat="1" ht="12.75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N1001" s="53"/>
      <c r="T1001" s="53"/>
      <c r="U1001" s="53"/>
      <c r="V1001" s="53"/>
    </row>
    <row r="1002" spans="1:22" s="55" customFormat="1" ht="12.75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N1002" s="53"/>
      <c r="T1002" s="53"/>
      <c r="U1002" s="53"/>
      <c r="V1002" s="53"/>
    </row>
    <row r="1003" spans="1:22" s="55" customFormat="1" ht="12.75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N1003" s="53"/>
      <c r="T1003" s="53"/>
      <c r="U1003" s="53"/>
      <c r="V1003" s="53"/>
    </row>
    <row r="1004" spans="1:22" s="55" customFormat="1" ht="12.75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N1004" s="53"/>
      <c r="T1004" s="53"/>
      <c r="U1004" s="53"/>
      <c r="V1004" s="53"/>
    </row>
    <row r="1005" spans="1:22" s="55" customFormat="1" ht="12.75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N1005" s="53"/>
      <c r="T1005" s="53"/>
      <c r="U1005" s="53"/>
      <c r="V1005" s="53"/>
    </row>
    <row r="1006" spans="1:22" s="55" customFormat="1" ht="12.75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N1006" s="53"/>
      <c r="T1006" s="53"/>
      <c r="U1006" s="53"/>
      <c r="V1006" s="53"/>
    </row>
    <row r="1007" spans="1:22" s="55" customFormat="1" ht="12.75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N1007" s="53"/>
      <c r="T1007" s="53"/>
      <c r="U1007" s="53"/>
      <c r="V1007" s="53"/>
    </row>
    <row r="1008" spans="1:22" s="55" customFormat="1" ht="12.75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N1008" s="53"/>
      <c r="T1008" s="53"/>
      <c r="U1008" s="53"/>
      <c r="V1008" s="53"/>
    </row>
    <row r="1009" spans="1:22" s="55" customFormat="1" ht="12.75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N1009" s="53"/>
      <c r="T1009" s="53"/>
      <c r="U1009" s="53"/>
      <c r="V1009" s="53"/>
    </row>
    <row r="1010" spans="1:22" s="55" customFormat="1" ht="12.75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N1010" s="53"/>
      <c r="T1010" s="53"/>
      <c r="U1010" s="53"/>
      <c r="V1010" s="53"/>
    </row>
    <row r="1011" spans="1:22" s="55" customFormat="1" ht="12.75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N1011" s="53"/>
      <c r="T1011" s="53"/>
      <c r="U1011" s="53"/>
      <c r="V1011" s="53"/>
    </row>
    <row r="1012" spans="1:22" s="55" customFormat="1" ht="12.75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N1012" s="53"/>
      <c r="T1012" s="53"/>
      <c r="U1012" s="53"/>
      <c r="V1012" s="53"/>
    </row>
    <row r="1013" spans="1:22" s="55" customFormat="1" ht="12.75" customHeight="1" x14ac:dyDescent="0.2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N1013" s="53"/>
      <c r="T1013" s="53"/>
      <c r="U1013" s="53"/>
      <c r="V1013" s="53"/>
    </row>
    <row r="1014" spans="1:22" s="55" customFormat="1" ht="12.75" customHeight="1" x14ac:dyDescent="0.2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N1014" s="53"/>
      <c r="T1014" s="53"/>
      <c r="U1014" s="53"/>
      <c r="V1014" s="53"/>
    </row>
    <row r="1015" spans="1:22" s="55" customFormat="1" ht="12.75" customHeight="1" x14ac:dyDescent="0.2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N1015" s="53"/>
      <c r="T1015" s="53"/>
      <c r="U1015" s="53"/>
      <c r="V1015" s="53"/>
    </row>
    <row r="1016" spans="1:22" s="55" customFormat="1" ht="12.75" customHeight="1" x14ac:dyDescent="0.2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N1016" s="53"/>
      <c r="T1016" s="53"/>
      <c r="U1016" s="53"/>
      <c r="V1016" s="53"/>
    </row>
    <row r="1017" spans="1:22" s="55" customFormat="1" ht="12.75" customHeight="1" x14ac:dyDescent="0.2">
      <c r="A1017" s="53"/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N1017" s="53"/>
      <c r="T1017" s="53"/>
      <c r="U1017" s="53"/>
      <c r="V1017" s="53"/>
    </row>
    <row r="1018" spans="1:22" s="55" customFormat="1" ht="12.75" customHeight="1" x14ac:dyDescent="0.2">
      <c r="A1018" s="53"/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N1018" s="53"/>
      <c r="T1018" s="53"/>
      <c r="U1018" s="53"/>
      <c r="V1018" s="53"/>
    </row>
    <row r="1019" spans="1:22" s="55" customFormat="1" ht="12.75" customHeight="1" x14ac:dyDescent="0.2">
      <c r="A1019" s="53"/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N1019" s="53"/>
      <c r="T1019" s="53"/>
      <c r="U1019" s="53"/>
      <c r="V1019" s="53"/>
    </row>
    <row r="1020" spans="1:22" s="55" customFormat="1" ht="12.75" customHeight="1" x14ac:dyDescent="0.2">
      <c r="A1020" s="53"/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N1020" s="53"/>
      <c r="T1020" s="53"/>
      <c r="U1020" s="53"/>
      <c r="V1020" s="53"/>
    </row>
    <row r="1021" spans="1:22" s="55" customFormat="1" ht="12.75" customHeight="1" x14ac:dyDescent="0.2">
      <c r="A1021" s="53"/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N1021" s="53"/>
      <c r="T1021" s="53"/>
      <c r="U1021" s="53"/>
      <c r="V1021" s="53"/>
    </row>
    <row r="1022" spans="1:22" s="55" customFormat="1" ht="12.75" customHeight="1" x14ac:dyDescent="0.2">
      <c r="A1022" s="53"/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N1022" s="53"/>
      <c r="T1022" s="53"/>
      <c r="U1022" s="53"/>
      <c r="V1022" s="53"/>
    </row>
    <row r="1023" spans="1:22" s="55" customFormat="1" ht="12.75" customHeight="1" x14ac:dyDescent="0.2">
      <c r="A1023" s="53"/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N1023" s="53"/>
      <c r="T1023" s="53"/>
      <c r="U1023" s="53"/>
      <c r="V1023" s="53"/>
    </row>
    <row r="1024" spans="1:22" s="55" customFormat="1" ht="12.75" customHeight="1" x14ac:dyDescent="0.2">
      <c r="A1024" s="53"/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N1024" s="53"/>
      <c r="T1024" s="53"/>
      <c r="U1024" s="53"/>
      <c r="V1024" s="53"/>
    </row>
    <row r="1025" spans="1:22" s="55" customFormat="1" ht="12.75" customHeight="1" x14ac:dyDescent="0.2">
      <c r="A1025" s="53"/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N1025" s="53"/>
      <c r="T1025" s="53"/>
      <c r="U1025" s="53"/>
      <c r="V1025" s="53"/>
    </row>
    <row r="1026" spans="1:22" s="55" customFormat="1" ht="12.75" customHeight="1" x14ac:dyDescent="0.2">
      <c r="A1026" s="53"/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N1026" s="53"/>
      <c r="T1026" s="53"/>
      <c r="U1026" s="53"/>
      <c r="V1026" s="53"/>
    </row>
    <row r="1027" spans="1:22" s="55" customFormat="1" ht="12.75" customHeight="1" x14ac:dyDescent="0.2">
      <c r="A1027" s="53"/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N1027" s="53"/>
      <c r="T1027" s="53"/>
      <c r="U1027" s="53"/>
      <c r="V1027" s="53"/>
    </row>
    <row r="1028" spans="1:22" s="55" customFormat="1" ht="12.75" customHeight="1" x14ac:dyDescent="0.2">
      <c r="A1028" s="53"/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N1028" s="53"/>
      <c r="T1028" s="53"/>
      <c r="U1028" s="53"/>
      <c r="V1028" s="53"/>
    </row>
    <row r="1029" spans="1:22" s="55" customFormat="1" ht="12.75" customHeight="1" x14ac:dyDescent="0.2">
      <c r="A1029" s="53"/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N1029" s="53"/>
      <c r="T1029" s="53"/>
      <c r="U1029" s="53"/>
      <c r="V1029" s="53"/>
    </row>
    <row r="1030" spans="1:22" s="55" customFormat="1" ht="12.75" customHeight="1" x14ac:dyDescent="0.2">
      <c r="A1030" s="53"/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N1030" s="53"/>
      <c r="T1030" s="53"/>
      <c r="U1030" s="53"/>
      <c r="V1030" s="53"/>
    </row>
    <row r="1031" spans="1:22" s="55" customFormat="1" ht="12.75" customHeight="1" x14ac:dyDescent="0.2">
      <c r="A1031" s="53"/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N1031" s="53"/>
      <c r="T1031" s="53"/>
      <c r="U1031" s="53"/>
      <c r="V1031" s="53"/>
    </row>
    <row r="1032" spans="1:22" s="55" customFormat="1" ht="12.75" customHeight="1" x14ac:dyDescent="0.2">
      <c r="A1032" s="53"/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N1032" s="53"/>
      <c r="T1032" s="53"/>
      <c r="U1032" s="53"/>
      <c r="V1032" s="53"/>
    </row>
    <row r="1033" spans="1:22" s="55" customFormat="1" ht="12.75" customHeight="1" x14ac:dyDescent="0.2">
      <c r="A1033" s="53"/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N1033" s="53"/>
      <c r="T1033" s="53"/>
      <c r="U1033" s="53"/>
      <c r="V1033" s="53"/>
    </row>
    <row r="1034" spans="1:22" s="55" customFormat="1" ht="12.75" customHeight="1" x14ac:dyDescent="0.2">
      <c r="A1034" s="53"/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N1034" s="53"/>
      <c r="T1034" s="53"/>
      <c r="U1034" s="53"/>
      <c r="V1034" s="53"/>
    </row>
    <row r="1035" spans="1:22" s="55" customFormat="1" ht="12.75" customHeight="1" x14ac:dyDescent="0.2">
      <c r="A1035" s="53"/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N1035" s="53"/>
      <c r="T1035" s="53"/>
      <c r="U1035" s="53"/>
      <c r="V1035" s="53"/>
    </row>
    <row r="1036" spans="1:22" s="55" customFormat="1" ht="12.75" customHeight="1" x14ac:dyDescent="0.2">
      <c r="A1036" s="53"/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N1036" s="53"/>
      <c r="T1036" s="53"/>
      <c r="U1036" s="53"/>
      <c r="V1036" s="53"/>
    </row>
    <row r="1037" spans="1:22" s="55" customFormat="1" ht="12.75" customHeight="1" x14ac:dyDescent="0.2">
      <c r="A1037" s="53"/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N1037" s="53"/>
      <c r="T1037" s="53"/>
      <c r="U1037" s="53"/>
      <c r="V1037" s="53"/>
    </row>
    <row r="1038" spans="1:22" s="55" customFormat="1" ht="12.75" customHeight="1" x14ac:dyDescent="0.2">
      <c r="A1038" s="53"/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N1038" s="53"/>
      <c r="T1038" s="53"/>
      <c r="U1038" s="53"/>
      <c r="V1038" s="53"/>
    </row>
    <row r="1039" spans="1:22" s="55" customFormat="1" ht="12.75" customHeight="1" x14ac:dyDescent="0.2">
      <c r="A1039" s="53"/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N1039" s="53"/>
      <c r="T1039" s="53"/>
      <c r="U1039" s="53"/>
      <c r="V1039" s="53"/>
    </row>
    <row r="1040" spans="1:22" s="55" customFormat="1" ht="12.75" customHeight="1" x14ac:dyDescent="0.2">
      <c r="A1040" s="53"/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N1040" s="53"/>
      <c r="T1040" s="53"/>
      <c r="U1040" s="53"/>
      <c r="V1040" s="53"/>
    </row>
    <row r="1041" spans="1:22" s="55" customFormat="1" ht="12.75" customHeight="1" x14ac:dyDescent="0.2">
      <c r="A1041" s="53"/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N1041" s="53"/>
      <c r="T1041" s="53"/>
      <c r="U1041" s="53"/>
      <c r="V1041" s="53"/>
    </row>
    <row r="1042" spans="1:22" s="55" customFormat="1" ht="12.75" customHeight="1" x14ac:dyDescent="0.2">
      <c r="A1042" s="53"/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N1042" s="53"/>
      <c r="T1042" s="53"/>
      <c r="U1042" s="53"/>
      <c r="V1042" s="53"/>
    </row>
    <row r="1043" spans="1:22" s="55" customFormat="1" ht="12.75" customHeight="1" x14ac:dyDescent="0.2">
      <c r="A1043" s="53"/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N1043" s="53"/>
      <c r="T1043" s="53"/>
      <c r="U1043" s="53"/>
      <c r="V1043" s="53"/>
    </row>
    <row r="1044" spans="1:22" s="55" customFormat="1" ht="12.75" customHeight="1" x14ac:dyDescent="0.2">
      <c r="A1044" s="53"/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N1044" s="53"/>
      <c r="T1044" s="53"/>
      <c r="U1044" s="53"/>
      <c r="V1044" s="53"/>
    </row>
    <row r="1045" spans="1:22" s="55" customFormat="1" ht="12.75" customHeight="1" x14ac:dyDescent="0.2">
      <c r="A1045" s="53"/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N1045" s="53"/>
      <c r="T1045" s="53"/>
      <c r="U1045" s="53"/>
      <c r="V1045" s="53"/>
    </row>
    <row r="1046" spans="1:22" s="55" customFormat="1" ht="12.75" customHeight="1" x14ac:dyDescent="0.2">
      <c r="A1046" s="53"/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N1046" s="53"/>
      <c r="T1046" s="53"/>
      <c r="U1046" s="53"/>
      <c r="V1046" s="53"/>
    </row>
    <row r="1047" spans="1:22" s="55" customFormat="1" ht="12.75" customHeight="1" x14ac:dyDescent="0.2">
      <c r="A1047" s="53"/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N1047" s="53"/>
      <c r="T1047" s="53"/>
      <c r="U1047" s="53"/>
      <c r="V1047" s="53"/>
    </row>
    <row r="1048" spans="1:22" s="55" customFormat="1" ht="12.75" customHeight="1" x14ac:dyDescent="0.2">
      <c r="A1048" s="53"/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N1048" s="53"/>
      <c r="T1048" s="53"/>
      <c r="U1048" s="53"/>
      <c r="V1048" s="53"/>
    </row>
    <row r="1049" spans="1:22" s="55" customFormat="1" ht="12.75" customHeight="1" x14ac:dyDescent="0.2">
      <c r="A1049" s="53"/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N1049" s="53"/>
      <c r="T1049" s="53"/>
      <c r="U1049" s="53"/>
      <c r="V1049" s="53"/>
    </row>
    <row r="1050" spans="1:22" s="55" customFormat="1" ht="12.75" customHeight="1" x14ac:dyDescent="0.2">
      <c r="A1050" s="53"/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N1050" s="53"/>
      <c r="T1050" s="53"/>
      <c r="U1050" s="53"/>
      <c r="V1050" s="53"/>
    </row>
    <row r="1051" spans="1:22" s="55" customFormat="1" ht="12.75" customHeight="1" x14ac:dyDescent="0.2">
      <c r="A1051" s="53"/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N1051" s="53"/>
      <c r="T1051" s="53"/>
      <c r="U1051" s="53"/>
      <c r="V1051" s="53"/>
    </row>
    <row r="1052" spans="1:22" s="55" customFormat="1" ht="12.75" customHeight="1" x14ac:dyDescent="0.2">
      <c r="A1052" s="53"/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N1052" s="53"/>
      <c r="T1052" s="53"/>
      <c r="U1052" s="53"/>
      <c r="V1052" s="53"/>
    </row>
    <row r="1053" spans="1:22" s="55" customFormat="1" ht="12.75" customHeight="1" x14ac:dyDescent="0.2">
      <c r="A1053" s="53"/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N1053" s="53"/>
      <c r="T1053" s="53"/>
      <c r="U1053" s="53"/>
      <c r="V1053" s="53"/>
    </row>
    <row r="1054" spans="1:22" s="55" customFormat="1" ht="12.75" customHeight="1" x14ac:dyDescent="0.2">
      <c r="A1054" s="53"/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N1054" s="53"/>
      <c r="T1054" s="53"/>
      <c r="U1054" s="53"/>
      <c r="V1054" s="53"/>
    </row>
    <row r="1055" spans="1:22" s="55" customFormat="1" ht="12.75" customHeight="1" x14ac:dyDescent="0.2">
      <c r="A1055" s="53"/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N1055" s="53"/>
      <c r="T1055" s="53"/>
      <c r="U1055" s="53"/>
      <c r="V1055" s="53"/>
    </row>
    <row r="1056" spans="1:22" s="55" customFormat="1" ht="12.75" customHeight="1" x14ac:dyDescent="0.2">
      <c r="A1056" s="53"/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N1056" s="53"/>
      <c r="T1056" s="53"/>
      <c r="U1056" s="53"/>
      <c r="V1056" s="53"/>
    </row>
    <row r="1057" spans="1:22" s="55" customFormat="1" ht="12.75" customHeight="1" x14ac:dyDescent="0.2">
      <c r="A1057" s="53"/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N1057" s="53"/>
      <c r="T1057" s="53"/>
      <c r="U1057" s="53"/>
      <c r="V1057" s="53"/>
    </row>
    <row r="1058" spans="1:22" s="55" customFormat="1" ht="12.75" customHeight="1" x14ac:dyDescent="0.2">
      <c r="A1058" s="53"/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N1058" s="53"/>
      <c r="T1058" s="53"/>
      <c r="U1058" s="53"/>
      <c r="V1058" s="53"/>
    </row>
    <row r="1059" spans="1:22" s="55" customFormat="1" ht="12.75" customHeight="1" x14ac:dyDescent="0.2">
      <c r="A1059" s="53"/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N1059" s="53"/>
      <c r="T1059" s="53"/>
      <c r="U1059" s="53"/>
      <c r="V1059" s="53"/>
    </row>
    <row r="1060" spans="1:22" s="55" customFormat="1" ht="12.75" customHeight="1" x14ac:dyDescent="0.2">
      <c r="A1060" s="53"/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N1060" s="53"/>
      <c r="T1060" s="53"/>
      <c r="U1060" s="53"/>
      <c r="V1060" s="53"/>
    </row>
    <row r="1061" spans="1:22" s="55" customFormat="1" ht="12.75" customHeight="1" x14ac:dyDescent="0.2">
      <c r="A1061" s="53"/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N1061" s="53"/>
      <c r="T1061" s="53"/>
      <c r="U1061" s="53"/>
      <c r="V1061" s="53"/>
    </row>
    <row r="1062" spans="1:22" s="55" customFormat="1" ht="12.75" customHeight="1" x14ac:dyDescent="0.2">
      <c r="A1062" s="53"/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N1062" s="53"/>
      <c r="T1062" s="53"/>
      <c r="U1062" s="53"/>
      <c r="V1062" s="53"/>
    </row>
    <row r="1063" spans="1:22" s="55" customFormat="1" ht="12.75" customHeight="1" x14ac:dyDescent="0.2">
      <c r="A1063" s="53"/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N1063" s="53"/>
      <c r="T1063" s="53"/>
      <c r="U1063" s="53"/>
      <c r="V1063" s="53"/>
    </row>
    <row r="1064" spans="1:22" s="55" customFormat="1" ht="12.75" customHeight="1" x14ac:dyDescent="0.2">
      <c r="A1064" s="53"/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N1064" s="53"/>
      <c r="T1064" s="53"/>
      <c r="U1064" s="53"/>
      <c r="V1064" s="53"/>
    </row>
    <row r="1065" spans="1:22" s="55" customFormat="1" ht="12.75" customHeight="1" x14ac:dyDescent="0.2">
      <c r="A1065" s="53"/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N1065" s="53"/>
      <c r="T1065" s="53"/>
      <c r="U1065" s="53"/>
      <c r="V1065" s="53"/>
    </row>
    <row r="1066" spans="1:22" s="55" customFormat="1" ht="12.75" customHeight="1" x14ac:dyDescent="0.2">
      <c r="A1066" s="53"/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N1066" s="53"/>
      <c r="T1066" s="53"/>
      <c r="U1066" s="53"/>
      <c r="V1066" s="53"/>
    </row>
    <row r="1067" spans="1:22" s="55" customFormat="1" ht="12.75" customHeight="1" x14ac:dyDescent="0.2">
      <c r="A1067" s="53"/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N1067" s="53"/>
      <c r="T1067" s="53"/>
      <c r="U1067" s="53"/>
      <c r="V1067" s="53"/>
    </row>
    <row r="1068" spans="1:22" s="55" customFormat="1" ht="12.75" customHeight="1" x14ac:dyDescent="0.2">
      <c r="A1068" s="53"/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N1068" s="53"/>
      <c r="T1068" s="53"/>
      <c r="U1068" s="53"/>
      <c r="V1068" s="53"/>
    </row>
    <row r="1069" spans="1:22" s="55" customFormat="1" ht="12.75" customHeight="1" x14ac:dyDescent="0.2">
      <c r="A1069" s="53"/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N1069" s="53"/>
      <c r="T1069" s="53"/>
      <c r="U1069" s="53"/>
      <c r="V1069" s="53"/>
    </row>
    <row r="1070" spans="1:22" s="55" customFormat="1" ht="12.75" customHeight="1" x14ac:dyDescent="0.2">
      <c r="A1070" s="53"/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N1070" s="53"/>
      <c r="T1070" s="53"/>
      <c r="U1070" s="53"/>
      <c r="V1070" s="53"/>
    </row>
    <row r="1071" spans="1:22" s="55" customFormat="1" ht="12.75" customHeight="1" x14ac:dyDescent="0.2">
      <c r="A1071" s="53"/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N1071" s="53"/>
      <c r="T1071" s="53"/>
      <c r="U1071" s="53"/>
      <c r="V1071" s="53"/>
    </row>
    <row r="1072" spans="1:22" s="55" customFormat="1" ht="12.75" customHeight="1" x14ac:dyDescent="0.2">
      <c r="A1072" s="53"/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N1072" s="53"/>
      <c r="T1072" s="53"/>
      <c r="U1072" s="53"/>
      <c r="V1072" s="53"/>
    </row>
    <row r="1073" spans="1:22" s="55" customFormat="1" ht="12.75" customHeight="1" x14ac:dyDescent="0.2">
      <c r="A1073" s="53"/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N1073" s="53"/>
      <c r="T1073" s="53"/>
      <c r="U1073" s="53"/>
      <c r="V1073" s="53"/>
    </row>
    <row r="1074" spans="1:22" s="55" customFormat="1" ht="12.75" customHeight="1" x14ac:dyDescent="0.2">
      <c r="A1074" s="53"/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N1074" s="53"/>
      <c r="T1074" s="53"/>
      <c r="U1074" s="53"/>
      <c r="V1074" s="53"/>
    </row>
    <row r="1075" spans="1:22" s="55" customFormat="1" ht="12.75" customHeight="1" x14ac:dyDescent="0.2">
      <c r="A1075" s="53"/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N1075" s="53"/>
      <c r="T1075" s="53"/>
      <c r="U1075" s="53"/>
      <c r="V1075" s="53"/>
    </row>
    <row r="1076" spans="1:22" s="55" customFormat="1" ht="12.75" customHeight="1" x14ac:dyDescent="0.2">
      <c r="A1076" s="53"/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N1076" s="53"/>
      <c r="T1076" s="53"/>
      <c r="U1076" s="53"/>
      <c r="V1076" s="53"/>
    </row>
    <row r="1077" spans="1:22" s="55" customFormat="1" ht="12.75" customHeight="1" x14ac:dyDescent="0.2">
      <c r="A1077" s="53"/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N1077" s="53"/>
      <c r="T1077" s="53"/>
      <c r="U1077" s="53"/>
      <c r="V1077" s="53"/>
    </row>
    <row r="1078" spans="1:22" s="55" customFormat="1" ht="12.75" customHeight="1" x14ac:dyDescent="0.2">
      <c r="A1078" s="53"/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N1078" s="53"/>
      <c r="T1078" s="53"/>
      <c r="U1078" s="53"/>
      <c r="V1078" s="53"/>
    </row>
    <row r="1079" spans="1:22" s="55" customFormat="1" ht="12.75" customHeight="1" x14ac:dyDescent="0.2">
      <c r="A1079" s="53"/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N1079" s="53"/>
      <c r="T1079" s="53"/>
      <c r="U1079" s="53"/>
      <c r="V1079" s="53"/>
    </row>
    <row r="1080" spans="1:22" s="55" customFormat="1" ht="12.75" customHeight="1" x14ac:dyDescent="0.2">
      <c r="A1080" s="53"/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N1080" s="53"/>
      <c r="T1080" s="53"/>
      <c r="U1080" s="53"/>
      <c r="V1080" s="53"/>
    </row>
    <row r="1081" spans="1:22" s="55" customFormat="1" ht="12.75" customHeight="1" x14ac:dyDescent="0.2">
      <c r="A1081" s="53"/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N1081" s="53"/>
      <c r="T1081" s="53"/>
      <c r="U1081" s="53"/>
      <c r="V1081" s="53"/>
    </row>
    <row r="1082" spans="1:22" s="55" customFormat="1" ht="12.75" customHeight="1" x14ac:dyDescent="0.2">
      <c r="A1082" s="53"/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N1082" s="53"/>
      <c r="T1082" s="53"/>
      <c r="U1082" s="53"/>
      <c r="V1082" s="53"/>
    </row>
    <row r="1083" spans="1:22" s="55" customFormat="1" ht="12.75" customHeight="1" x14ac:dyDescent="0.2">
      <c r="A1083" s="53"/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N1083" s="53"/>
      <c r="T1083" s="53"/>
      <c r="U1083" s="53"/>
      <c r="V1083" s="53"/>
    </row>
    <row r="1084" spans="1:22" s="55" customFormat="1" ht="12.75" customHeight="1" x14ac:dyDescent="0.2">
      <c r="A1084" s="53"/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N1084" s="53"/>
      <c r="T1084" s="53"/>
      <c r="U1084" s="53"/>
      <c r="V1084" s="53"/>
    </row>
    <row r="1085" spans="1:22" s="55" customFormat="1" ht="12.75" customHeight="1" x14ac:dyDescent="0.2">
      <c r="A1085" s="53"/>
      <c r="B1085" s="53"/>
      <c r="C1085" s="53"/>
      <c r="D1085" s="53"/>
      <c r="E1085" s="53"/>
      <c r="F1085" s="53"/>
      <c r="G1085" s="53"/>
      <c r="H1085" s="53"/>
      <c r="I1085" s="53"/>
      <c r="J1085" s="53"/>
      <c r="K1085" s="53"/>
      <c r="L1085" s="53"/>
      <c r="N1085" s="53"/>
      <c r="T1085" s="53"/>
      <c r="U1085" s="53"/>
      <c r="V1085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2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3F44C2-0534-492C-BE70-3521D3C4B2B8}">
  <ds:schemaRefs>
    <ds:schemaRef ds:uri="http://www.w3.org/XML/1998/namespace"/>
    <ds:schemaRef ds:uri="http://schemas.microsoft.com/office/2006/documentManagement/types"/>
    <ds:schemaRef ds:uri="7c889e11-2f3c-4070-9ad9-cc7ef75586e0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9C5719-C1AE-49C8-9B0B-6FD5032FE4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8E90E-A959-4D5B-9483-61FE2ABE4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UACCHT 2027-29 Form A</vt:lpstr>
      <vt:lpstr>UACCHT Vacancies</vt:lpstr>
      <vt:lpstr>'UACCHT 2027-29 Form A'!Print_Area</vt:lpstr>
      <vt:lpstr>'UACCHT Vacancies'!Print_Area</vt:lpstr>
      <vt:lpstr>'UACCHT 2027-29 Form A'!Print_Titles</vt:lpstr>
      <vt:lpstr>'UACCHT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UACCH 2015-17</dc:title>
  <dc:creator>CharletteM</dc:creator>
  <cp:lastModifiedBy>Chandra Robinson (ADHE)</cp:lastModifiedBy>
  <cp:lastPrinted>2026-02-02T20:13:35Z</cp:lastPrinted>
  <dcterms:created xsi:type="dcterms:W3CDTF">2011-09-01T22:57:28Z</dcterms:created>
  <dcterms:modified xsi:type="dcterms:W3CDTF">2026-04-10T14:49:45Z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f6555470-86e8-4c30-9924-87d081e753d2_Enabled">
    <vt:lpwstr>true</vt:lpwstr>
  </property>
  <property fmtid="{D5CDD505-2E9C-101B-9397-08002B2CF9AE}" pid="9" name="MSIP_Label_f6555470-86e8-4c30-9924-87d081e753d2_SetDate">
    <vt:lpwstr>2024-05-15T18:56:16Z</vt:lpwstr>
  </property>
  <property fmtid="{D5CDD505-2E9C-101B-9397-08002B2CF9AE}" pid="10" name="MSIP_Label_f6555470-86e8-4c30-9924-87d081e753d2_Method">
    <vt:lpwstr>Standard</vt:lpwstr>
  </property>
  <property fmtid="{D5CDD505-2E9C-101B-9397-08002B2CF9AE}" pid="11" name="MSIP_Label_f6555470-86e8-4c30-9924-87d081e753d2_Name">
    <vt:lpwstr>defa4170-0d19-0005-0004-bc88714345d2</vt:lpwstr>
  </property>
  <property fmtid="{D5CDD505-2E9C-101B-9397-08002B2CF9AE}" pid="12" name="MSIP_Label_f6555470-86e8-4c30-9924-87d081e753d2_SiteId">
    <vt:lpwstr>1e06e716-8074-465e-8023-646a79e417eb</vt:lpwstr>
  </property>
  <property fmtid="{D5CDD505-2E9C-101B-9397-08002B2CF9AE}" pid="13" name="MSIP_Label_f6555470-86e8-4c30-9924-87d081e753d2_ActionId">
    <vt:lpwstr>ca8041df-21bf-4fc5-b3c9-c229e8376637</vt:lpwstr>
  </property>
  <property fmtid="{D5CDD505-2E9C-101B-9397-08002B2CF9AE}" pid="14" name="MSIP_Label_f6555470-86e8-4c30-9924-87d081e753d2_ContentBits">
    <vt:lpwstr>0</vt:lpwstr>
  </property>
</Properties>
</file>